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xdsh.nhs.uk\Private\CCG\Data\Quality &amp; Safety\Medicines Management\Finance\DIBS 23_24\"/>
    </mc:Choice>
  </mc:AlternateContent>
  <xr:revisionPtr revIDLastSave="0" documentId="13_ncr:1_{5AD01351-FF61-42AF-A93E-482B47F633FA}" xr6:coauthVersionLast="47" xr6:coauthVersionMax="47" xr10:uidLastSave="{00000000-0000-0000-0000-000000000000}"/>
  <bookViews>
    <workbookView xWindow="-110" yWindow="-110" windowWidth="19420" windowHeight="10420" xr2:uid="{F8576D8B-585F-4914-84C2-0F36CD7CC720}"/>
  </bookViews>
  <sheets>
    <sheet name="Sheet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1" i="1" l="1"/>
  <c r="AE50" i="1"/>
  <c r="AE49" i="1"/>
  <c r="AE48" i="1"/>
  <c r="AE47" i="1"/>
  <c r="AE46" i="1"/>
  <c r="AE45" i="1"/>
  <c r="AE44" i="1"/>
  <c r="AE43" i="1"/>
  <c r="AE42" i="1"/>
  <c r="AE39" i="1"/>
  <c r="AE38" i="1"/>
  <c r="AE37" i="1"/>
  <c r="AE36" i="1"/>
  <c r="AE35" i="1"/>
  <c r="AE34" i="1"/>
  <c r="AE33" i="1"/>
  <c r="AE30" i="1"/>
  <c r="AE29" i="1"/>
  <c r="AE28" i="1"/>
  <c r="AE27" i="1"/>
  <c r="AE24" i="1"/>
  <c r="AE23" i="1"/>
  <c r="AE21" i="1"/>
  <c r="AE20" i="1"/>
  <c r="AE19" i="1"/>
  <c r="AE18" i="1"/>
  <c r="AE7" i="1"/>
  <c r="AE8" i="1"/>
  <c r="AE9" i="1"/>
  <c r="AE10" i="1"/>
  <c r="AE11" i="1"/>
  <c r="AE12" i="1"/>
  <c r="AE13" i="1"/>
  <c r="AE14" i="1"/>
  <c r="AE15" i="1"/>
  <c r="AE6" i="1"/>
  <c r="AF51" i="1"/>
  <c r="AF50" i="1"/>
  <c r="AF49" i="1"/>
  <c r="AF48" i="1"/>
  <c r="AF47" i="1"/>
  <c r="AF46" i="1"/>
  <c r="AF45" i="1"/>
  <c r="AF44" i="1"/>
  <c r="AF43" i="1"/>
  <c r="AF42" i="1"/>
  <c r="AF39" i="1"/>
  <c r="AF38" i="1"/>
  <c r="AF37" i="1"/>
  <c r="AF36" i="1"/>
  <c r="AF35" i="1"/>
  <c r="AF34" i="1"/>
  <c r="AF33" i="1"/>
  <c r="AF30" i="1"/>
  <c r="AF29" i="1"/>
  <c r="AF28" i="1"/>
  <c r="AF27" i="1"/>
  <c r="AF24" i="1"/>
  <c r="AF23" i="1"/>
  <c r="AF21" i="1"/>
  <c r="AF20" i="1"/>
  <c r="AF19" i="1"/>
  <c r="AF18" i="1"/>
  <c r="AF7" i="1"/>
  <c r="AF8" i="1"/>
  <c r="AF9" i="1"/>
  <c r="AF10" i="1"/>
  <c r="AF11" i="1"/>
  <c r="AF12" i="1"/>
  <c r="AF13" i="1"/>
  <c r="AF14" i="1"/>
  <c r="AF15" i="1"/>
  <c r="AF6" i="1"/>
  <c r="AD51" i="1"/>
  <c r="AD50" i="1"/>
  <c r="AD49" i="1"/>
  <c r="AD48" i="1"/>
  <c r="AD47" i="1"/>
  <c r="AD46" i="1"/>
  <c r="AD45" i="1"/>
  <c r="AD44" i="1"/>
  <c r="AD43" i="1"/>
  <c r="AD42" i="1"/>
  <c r="AD39" i="1"/>
  <c r="AD38" i="1"/>
  <c r="AD37" i="1"/>
  <c r="AD36" i="1"/>
  <c r="AD35" i="1"/>
  <c r="AD34" i="1"/>
  <c r="AD33" i="1"/>
  <c r="AD30" i="1"/>
  <c r="AD29" i="1"/>
  <c r="AD28" i="1"/>
  <c r="AD27" i="1"/>
  <c r="AD24" i="1"/>
  <c r="AD23" i="1"/>
  <c r="AD21" i="1"/>
  <c r="AD20" i="1"/>
  <c r="AD19" i="1"/>
  <c r="AD18" i="1"/>
  <c r="AD7" i="1"/>
  <c r="AD8" i="1"/>
  <c r="AD9" i="1"/>
  <c r="AD10" i="1"/>
  <c r="AD11" i="1"/>
  <c r="AD12" i="1"/>
  <c r="AD13" i="1"/>
  <c r="AD14" i="1"/>
  <c r="AD15" i="1"/>
  <c r="AD6" i="1"/>
  <c r="AC51" i="1"/>
  <c r="AC50" i="1"/>
  <c r="AC49" i="1"/>
  <c r="AC48" i="1"/>
  <c r="AC47" i="1"/>
  <c r="AC46" i="1"/>
  <c r="AC45" i="1"/>
  <c r="AC44" i="1"/>
  <c r="AC43" i="1"/>
  <c r="AC42" i="1"/>
  <c r="AC39" i="1"/>
  <c r="AC38" i="1"/>
  <c r="AC37" i="1"/>
  <c r="AC36" i="1"/>
  <c r="AC35" i="1"/>
  <c r="AC34" i="1"/>
  <c r="AC33" i="1"/>
  <c r="AC30" i="1"/>
  <c r="AC29" i="1"/>
  <c r="AC28" i="1"/>
  <c r="AC27" i="1"/>
  <c r="AC24" i="1"/>
  <c r="AC23" i="1"/>
  <c r="AC21" i="1"/>
  <c r="AC20" i="1"/>
  <c r="AC19" i="1"/>
  <c r="AC18" i="1"/>
  <c r="AC7" i="1"/>
  <c r="AC8" i="1"/>
  <c r="AC9" i="1"/>
  <c r="AC10" i="1"/>
  <c r="AC11" i="1"/>
  <c r="AC12" i="1"/>
  <c r="AC13" i="1"/>
  <c r="AC14" i="1"/>
  <c r="AC15" i="1"/>
  <c r="AC6" i="1"/>
  <c r="X22" i="1"/>
  <c r="X18" i="1"/>
  <c r="X28" i="1"/>
  <c r="X27" i="1"/>
  <c r="X43" i="1"/>
  <c r="X45" i="1"/>
  <c r="X46" i="1"/>
  <c r="X47" i="1"/>
  <c r="X48" i="1"/>
  <c r="X49" i="1"/>
  <c r="X50" i="1"/>
  <c r="X42" i="1"/>
  <c r="X34" i="1"/>
  <c r="X51" i="1"/>
  <c r="X39" i="1"/>
  <c r="X38" i="1"/>
  <c r="X37" i="1"/>
  <c r="X36" i="1"/>
  <c r="X35" i="1"/>
  <c r="X33" i="1"/>
  <c r="X15" i="1"/>
  <c r="X14" i="1"/>
  <c r="X11" i="1"/>
  <c r="X8" i="1"/>
  <c r="X7" i="1"/>
  <c r="X6" i="1"/>
  <c r="AH13" i="1" l="1"/>
  <c r="AG28" i="1"/>
  <c r="AG34" i="1"/>
  <c r="AG38" i="1"/>
  <c r="AG44" i="1"/>
  <c r="AG48" i="1"/>
  <c r="AH35" i="1"/>
  <c r="AH45" i="1"/>
  <c r="AH36" i="1"/>
  <c r="AH42" i="1"/>
  <c r="AH46" i="1"/>
  <c r="AH50" i="1"/>
  <c r="AG29" i="1"/>
  <c r="AG35" i="1"/>
  <c r="AG39" i="1"/>
  <c r="AG45" i="1"/>
  <c r="AG49" i="1"/>
  <c r="AH39" i="1"/>
  <c r="AH49" i="1"/>
  <c r="AH33" i="1"/>
  <c r="AH37" i="1"/>
  <c r="AH43" i="1"/>
  <c r="AH47" i="1"/>
  <c r="AH51" i="1"/>
  <c r="AG19" i="1"/>
  <c r="AG24" i="1"/>
  <c r="AG30" i="1"/>
  <c r="AG36" i="1"/>
  <c r="AG42" i="1"/>
  <c r="AG46" i="1"/>
  <c r="AG50" i="1"/>
  <c r="AH34" i="1"/>
  <c r="AH38" i="1"/>
  <c r="AH44" i="1"/>
  <c r="AH48" i="1"/>
  <c r="AG33" i="1"/>
  <c r="AG37" i="1"/>
  <c r="AG43" i="1"/>
  <c r="AG47" i="1"/>
  <c r="AG51" i="1"/>
  <c r="AH30" i="1"/>
  <c r="AH28" i="1"/>
  <c r="AG27" i="1"/>
  <c r="AH27" i="1"/>
  <c r="AH29" i="1"/>
  <c r="AH20" i="1"/>
  <c r="AG21" i="1"/>
  <c r="AH21" i="1"/>
  <c r="AG20" i="1"/>
  <c r="AH18" i="1"/>
  <c r="AH23" i="1"/>
  <c r="AH19" i="1"/>
  <c r="AH24" i="1"/>
  <c r="AG18" i="1"/>
  <c r="AG23" i="1"/>
  <c r="AG15" i="1"/>
  <c r="AG11" i="1"/>
  <c r="AG7" i="1"/>
  <c r="AH9" i="1"/>
  <c r="AH11" i="1"/>
  <c r="AH7" i="1"/>
  <c r="AH10" i="1"/>
  <c r="AG14" i="1"/>
  <c r="AG10" i="1"/>
  <c r="AH14" i="1"/>
  <c r="AH15" i="1"/>
  <c r="AH6" i="1"/>
  <c r="AH12" i="1"/>
  <c r="AH8" i="1"/>
  <c r="AG13" i="1"/>
  <c r="AG9" i="1"/>
  <c r="AG6" i="1"/>
  <c r="AG12" i="1"/>
  <c r="AG8" i="1"/>
  <c r="AC31" i="1"/>
  <c r="AC40" i="1"/>
  <c r="AC52" i="1"/>
  <c r="AD31" i="1"/>
  <c r="AD40" i="1"/>
  <c r="AD25" i="1"/>
  <c r="AD52" i="1"/>
  <c r="AC25" i="1"/>
  <c r="AD16" i="1"/>
  <c r="AC16" i="1"/>
  <c r="Y16" i="1"/>
  <c r="AG31" i="1" l="1"/>
  <c r="AG40" i="1"/>
  <c r="AG52" i="1"/>
  <c r="AH52" i="1"/>
  <c r="AH31" i="1"/>
  <c r="AH40" i="1"/>
  <c r="AH25" i="1"/>
  <c r="AG25" i="1"/>
  <c r="AH16" i="1"/>
  <c r="AG16" i="1"/>
  <c r="AD54" i="1"/>
  <c r="AC54" i="1"/>
  <c r="D2" i="1"/>
  <c r="H52" i="1"/>
  <c r="H40" i="1"/>
  <c r="H31" i="1"/>
  <c r="H25" i="1"/>
  <c r="H16" i="1"/>
  <c r="AH54" i="1" l="1"/>
  <c r="AG54" i="1"/>
  <c r="Q51" i="1"/>
  <c r="P51" i="1"/>
  <c r="O51" i="1"/>
  <c r="N51" i="1"/>
  <c r="M51" i="1"/>
  <c r="L51" i="1"/>
  <c r="K51" i="1"/>
  <c r="J51" i="1"/>
  <c r="I51" i="1"/>
  <c r="H51" i="1"/>
  <c r="Q50" i="1"/>
  <c r="P50" i="1"/>
  <c r="O50" i="1"/>
  <c r="N50" i="1"/>
  <c r="M50" i="1"/>
  <c r="L50" i="1"/>
  <c r="K50" i="1"/>
  <c r="J50" i="1"/>
  <c r="I50" i="1"/>
  <c r="H50" i="1"/>
  <c r="Q49" i="1"/>
  <c r="P49" i="1"/>
  <c r="O49" i="1"/>
  <c r="N49" i="1"/>
  <c r="M49" i="1"/>
  <c r="L49" i="1"/>
  <c r="K49" i="1"/>
  <c r="J49" i="1"/>
  <c r="I49" i="1"/>
  <c r="H49" i="1"/>
  <c r="Q48" i="1"/>
  <c r="P48" i="1"/>
  <c r="O48" i="1"/>
  <c r="N48" i="1"/>
  <c r="M48" i="1"/>
  <c r="L48" i="1"/>
  <c r="K48" i="1"/>
  <c r="J48" i="1"/>
  <c r="I48" i="1"/>
  <c r="H48" i="1"/>
  <c r="Q47" i="1"/>
  <c r="P47" i="1"/>
  <c r="O47" i="1"/>
  <c r="N47" i="1"/>
  <c r="M47" i="1"/>
  <c r="L47" i="1"/>
  <c r="K47" i="1"/>
  <c r="J47" i="1"/>
  <c r="I47" i="1"/>
  <c r="H47" i="1"/>
  <c r="Q46" i="1"/>
  <c r="P46" i="1"/>
  <c r="O46" i="1"/>
  <c r="N46" i="1"/>
  <c r="M46" i="1"/>
  <c r="L46" i="1"/>
  <c r="K46" i="1"/>
  <c r="J46" i="1"/>
  <c r="I46" i="1"/>
  <c r="H46" i="1"/>
  <c r="Q45" i="1"/>
  <c r="P45" i="1"/>
  <c r="O45" i="1"/>
  <c r="N45" i="1"/>
  <c r="M45" i="1"/>
  <c r="L45" i="1"/>
  <c r="K45" i="1"/>
  <c r="J45" i="1"/>
  <c r="I45" i="1"/>
  <c r="H45" i="1"/>
  <c r="Q44" i="1"/>
  <c r="P44" i="1"/>
  <c r="O44" i="1"/>
  <c r="N44" i="1"/>
  <c r="M44" i="1"/>
  <c r="L44" i="1"/>
  <c r="K44" i="1"/>
  <c r="J44" i="1"/>
  <c r="I44" i="1"/>
  <c r="H44" i="1"/>
  <c r="Q43" i="1"/>
  <c r="P43" i="1"/>
  <c r="O43" i="1"/>
  <c r="N43" i="1"/>
  <c r="M43" i="1"/>
  <c r="L43" i="1"/>
  <c r="K43" i="1"/>
  <c r="J43" i="1"/>
  <c r="I43" i="1"/>
  <c r="H43" i="1"/>
  <c r="Q42" i="1"/>
  <c r="P42" i="1"/>
  <c r="O42" i="1"/>
  <c r="N42" i="1"/>
  <c r="M42" i="1"/>
  <c r="L42" i="1"/>
  <c r="K42" i="1"/>
  <c r="J42" i="1"/>
  <c r="I42" i="1"/>
  <c r="H42" i="1"/>
  <c r="Q39" i="1"/>
  <c r="P39" i="1"/>
  <c r="O39" i="1"/>
  <c r="N39" i="1"/>
  <c r="M39" i="1"/>
  <c r="L39" i="1"/>
  <c r="K39" i="1"/>
  <c r="J39" i="1"/>
  <c r="I39" i="1"/>
  <c r="H39" i="1"/>
  <c r="Q38" i="1"/>
  <c r="P38" i="1"/>
  <c r="O38" i="1"/>
  <c r="N38" i="1"/>
  <c r="M38" i="1"/>
  <c r="L38" i="1"/>
  <c r="K38" i="1"/>
  <c r="J38" i="1"/>
  <c r="I38" i="1"/>
  <c r="H38" i="1"/>
  <c r="Q37" i="1"/>
  <c r="P37" i="1"/>
  <c r="O37" i="1"/>
  <c r="N37" i="1"/>
  <c r="M37" i="1"/>
  <c r="L37" i="1"/>
  <c r="K37" i="1"/>
  <c r="J37" i="1"/>
  <c r="I37" i="1"/>
  <c r="H37" i="1"/>
  <c r="Q36" i="1"/>
  <c r="P36" i="1"/>
  <c r="O36" i="1"/>
  <c r="N36" i="1"/>
  <c r="M36" i="1"/>
  <c r="L36" i="1"/>
  <c r="K36" i="1"/>
  <c r="J36" i="1"/>
  <c r="I36" i="1"/>
  <c r="H36" i="1"/>
  <c r="Q35" i="1"/>
  <c r="P35" i="1"/>
  <c r="O35" i="1"/>
  <c r="N35" i="1"/>
  <c r="M35" i="1"/>
  <c r="L35" i="1"/>
  <c r="K35" i="1"/>
  <c r="J35" i="1"/>
  <c r="I35" i="1"/>
  <c r="H35" i="1"/>
  <c r="Q34" i="1"/>
  <c r="P34" i="1"/>
  <c r="O34" i="1"/>
  <c r="N34" i="1"/>
  <c r="M34" i="1"/>
  <c r="L34" i="1"/>
  <c r="K34" i="1"/>
  <c r="J34" i="1"/>
  <c r="I34" i="1"/>
  <c r="H34" i="1"/>
  <c r="Q33" i="1"/>
  <c r="P33" i="1"/>
  <c r="O33" i="1"/>
  <c r="N33" i="1"/>
  <c r="M33" i="1"/>
  <c r="L33" i="1"/>
  <c r="K33" i="1"/>
  <c r="J33" i="1"/>
  <c r="I33" i="1"/>
  <c r="H33" i="1"/>
  <c r="Q30" i="1"/>
  <c r="P30" i="1"/>
  <c r="O30" i="1"/>
  <c r="N30" i="1"/>
  <c r="M30" i="1"/>
  <c r="L30" i="1"/>
  <c r="K30" i="1"/>
  <c r="J30" i="1"/>
  <c r="I30" i="1"/>
  <c r="H30" i="1"/>
  <c r="Q29" i="1"/>
  <c r="P29" i="1"/>
  <c r="O29" i="1"/>
  <c r="N29" i="1"/>
  <c r="M29" i="1"/>
  <c r="L29" i="1"/>
  <c r="K29" i="1"/>
  <c r="J29" i="1"/>
  <c r="I29" i="1"/>
  <c r="H29" i="1"/>
  <c r="Q28" i="1"/>
  <c r="P28" i="1"/>
  <c r="O28" i="1"/>
  <c r="N28" i="1"/>
  <c r="M28" i="1"/>
  <c r="L28" i="1"/>
  <c r="K28" i="1"/>
  <c r="J28" i="1"/>
  <c r="I28" i="1"/>
  <c r="H28" i="1"/>
  <c r="Q27" i="1"/>
  <c r="P27" i="1"/>
  <c r="O27" i="1"/>
  <c r="N27" i="1"/>
  <c r="M27" i="1"/>
  <c r="L27" i="1"/>
  <c r="K27" i="1"/>
  <c r="J27" i="1"/>
  <c r="I27" i="1"/>
  <c r="H27" i="1"/>
  <c r="Q24" i="1"/>
  <c r="P24" i="1"/>
  <c r="O24" i="1"/>
  <c r="N24" i="1"/>
  <c r="M24" i="1"/>
  <c r="L24" i="1"/>
  <c r="K24" i="1"/>
  <c r="J24" i="1"/>
  <c r="I24" i="1"/>
  <c r="H24" i="1"/>
  <c r="Q23" i="1"/>
  <c r="P23" i="1"/>
  <c r="O23" i="1"/>
  <c r="N23" i="1"/>
  <c r="M23" i="1"/>
  <c r="L23" i="1"/>
  <c r="K23" i="1"/>
  <c r="J23" i="1"/>
  <c r="I23" i="1"/>
  <c r="H23" i="1"/>
  <c r="Q22" i="1"/>
  <c r="P22" i="1"/>
  <c r="O22" i="1"/>
  <c r="N22" i="1"/>
  <c r="M22" i="1"/>
  <c r="L22" i="1"/>
  <c r="K22" i="1"/>
  <c r="J22" i="1"/>
  <c r="I22" i="1"/>
  <c r="H22" i="1"/>
  <c r="G22" i="1"/>
  <c r="F22" i="1"/>
  <c r="Q21" i="1"/>
  <c r="P21" i="1"/>
  <c r="O21" i="1"/>
  <c r="N21" i="1"/>
  <c r="M21" i="1"/>
  <c r="L21" i="1"/>
  <c r="K21" i="1"/>
  <c r="J21" i="1"/>
  <c r="I21" i="1"/>
  <c r="H21" i="1"/>
  <c r="Q20" i="1"/>
  <c r="P20" i="1"/>
  <c r="O20" i="1"/>
  <c r="N20" i="1"/>
  <c r="M20" i="1"/>
  <c r="L20" i="1"/>
  <c r="K20" i="1"/>
  <c r="J20" i="1"/>
  <c r="I20" i="1"/>
  <c r="H20" i="1"/>
  <c r="Q19" i="1"/>
  <c r="P19" i="1"/>
  <c r="O19" i="1"/>
  <c r="N19" i="1"/>
  <c r="M19" i="1"/>
  <c r="L19" i="1"/>
  <c r="K19" i="1"/>
  <c r="J19" i="1"/>
  <c r="I19" i="1"/>
  <c r="H19" i="1"/>
  <c r="Q18" i="1"/>
  <c r="P18" i="1"/>
  <c r="O18" i="1"/>
  <c r="N18" i="1"/>
  <c r="M18" i="1"/>
  <c r="L18" i="1"/>
  <c r="K18" i="1"/>
  <c r="J18" i="1"/>
  <c r="I18" i="1"/>
  <c r="H18" i="1"/>
  <c r="Q15" i="1"/>
  <c r="P15" i="1"/>
  <c r="O15" i="1"/>
  <c r="N15" i="1"/>
  <c r="M15" i="1"/>
  <c r="L15" i="1"/>
  <c r="K15" i="1"/>
  <c r="J15" i="1"/>
  <c r="I15" i="1"/>
  <c r="H15" i="1"/>
  <c r="Q14" i="1"/>
  <c r="P14" i="1"/>
  <c r="O14" i="1"/>
  <c r="N14" i="1"/>
  <c r="M14" i="1"/>
  <c r="L14" i="1"/>
  <c r="K14" i="1"/>
  <c r="J14" i="1"/>
  <c r="I14" i="1"/>
  <c r="H14" i="1"/>
  <c r="Q13" i="1"/>
  <c r="P13" i="1"/>
  <c r="O13" i="1"/>
  <c r="N13" i="1"/>
  <c r="M13" i="1"/>
  <c r="L13" i="1"/>
  <c r="K13" i="1"/>
  <c r="J13" i="1"/>
  <c r="I13" i="1"/>
  <c r="H13" i="1"/>
  <c r="Q12" i="1"/>
  <c r="P12" i="1"/>
  <c r="O12" i="1"/>
  <c r="N12" i="1"/>
  <c r="M12" i="1"/>
  <c r="L12" i="1"/>
  <c r="K12" i="1"/>
  <c r="J12" i="1"/>
  <c r="I12" i="1"/>
  <c r="H12" i="1"/>
  <c r="Q11" i="1"/>
  <c r="P11" i="1"/>
  <c r="O11" i="1"/>
  <c r="N11" i="1"/>
  <c r="M11" i="1"/>
  <c r="L11" i="1"/>
  <c r="K11" i="1"/>
  <c r="J11" i="1"/>
  <c r="I11" i="1"/>
  <c r="H11" i="1"/>
  <c r="Q10" i="1"/>
  <c r="P10" i="1"/>
  <c r="O10" i="1"/>
  <c r="N10" i="1"/>
  <c r="M10" i="1"/>
  <c r="L10" i="1"/>
  <c r="K10" i="1"/>
  <c r="J10" i="1"/>
  <c r="I10" i="1"/>
  <c r="H10" i="1"/>
  <c r="Q9" i="1"/>
  <c r="P9" i="1"/>
  <c r="O9" i="1"/>
  <c r="N9" i="1"/>
  <c r="M9" i="1"/>
  <c r="L9" i="1"/>
  <c r="K9" i="1"/>
  <c r="J9" i="1"/>
  <c r="I9" i="1"/>
  <c r="H9" i="1"/>
  <c r="Q8" i="1"/>
  <c r="P8" i="1"/>
  <c r="O8" i="1"/>
  <c r="N8" i="1"/>
  <c r="M8" i="1"/>
  <c r="L8" i="1"/>
  <c r="K8" i="1"/>
  <c r="J8" i="1"/>
  <c r="I8" i="1"/>
  <c r="H8" i="1"/>
  <c r="Q7" i="1"/>
  <c r="P7" i="1"/>
  <c r="O7" i="1"/>
  <c r="N7" i="1"/>
  <c r="M7" i="1"/>
  <c r="L7" i="1"/>
  <c r="K7" i="1"/>
  <c r="J7" i="1"/>
  <c r="I7" i="1"/>
  <c r="H7" i="1"/>
  <c r="Q6" i="1"/>
  <c r="P6" i="1"/>
  <c r="O6" i="1"/>
  <c r="N6" i="1"/>
  <c r="M6" i="1"/>
  <c r="L6" i="1"/>
  <c r="K6" i="1"/>
  <c r="J6" i="1"/>
  <c r="I6" i="1"/>
  <c r="H6" i="1"/>
  <c r="Q5" i="1"/>
  <c r="P5" i="1"/>
  <c r="O5" i="1"/>
  <c r="N5" i="1"/>
  <c r="M5" i="1"/>
  <c r="L5" i="1"/>
  <c r="K5" i="1"/>
  <c r="J5" i="1"/>
  <c r="I5" i="1"/>
  <c r="H5" i="1"/>
  <c r="G5" i="1"/>
  <c r="F5" i="1"/>
  <c r="AF31" i="1" l="1"/>
  <c r="AF40" i="1"/>
  <c r="AF16" i="1"/>
  <c r="AE16" i="1"/>
  <c r="AF52" i="1"/>
  <c r="AF25" i="1"/>
  <c r="AE31" i="1"/>
  <c r="AE25" i="1"/>
  <c r="AE40" i="1"/>
  <c r="AE52" i="1"/>
  <c r="AE54" i="1" l="1"/>
  <c r="AF54" i="1"/>
  <c r="G51" i="1" l="1"/>
  <c r="G50" i="1"/>
  <c r="G49" i="1"/>
  <c r="G48" i="1"/>
  <c r="G47" i="1"/>
  <c r="G46" i="1"/>
  <c r="G45" i="1"/>
  <c r="G44" i="1"/>
  <c r="G43" i="1"/>
  <c r="G42" i="1"/>
  <c r="G39" i="1"/>
  <c r="G38" i="1"/>
  <c r="G37" i="1"/>
  <c r="G36" i="1"/>
  <c r="G35" i="1"/>
  <c r="G34" i="1"/>
  <c r="G33" i="1"/>
  <c r="G30" i="1"/>
  <c r="G29" i="1"/>
  <c r="G28" i="1"/>
  <c r="G27" i="1"/>
  <c r="G24" i="1"/>
  <c r="G23" i="1"/>
  <c r="G21" i="1"/>
  <c r="G20" i="1"/>
  <c r="G19" i="1"/>
  <c r="G18" i="1"/>
  <c r="G7" i="1"/>
  <c r="G8" i="1"/>
  <c r="G9" i="1"/>
  <c r="G10" i="1"/>
  <c r="G11" i="1"/>
  <c r="G12" i="1"/>
  <c r="G13" i="1"/>
  <c r="G14" i="1"/>
  <c r="G15" i="1"/>
  <c r="G6" i="1"/>
  <c r="D51" i="1" l="1"/>
  <c r="D50" i="1"/>
  <c r="D49" i="1"/>
  <c r="D48" i="1"/>
  <c r="D47" i="1"/>
  <c r="D46" i="1"/>
  <c r="D45" i="1"/>
  <c r="D44" i="1"/>
  <c r="D43" i="1"/>
  <c r="D42" i="1"/>
  <c r="D39" i="1"/>
  <c r="D38" i="1"/>
  <c r="D37" i="1"/>
  <c r="D36" i="1"/>
  <c r="D35" i="1"/>
  <c r="D34" i="1"/>
  <c r="D33" i="1"/>
  <c r="D30" i="1"/>
  <c r="D29" i="1"/>
  <c r="D28" i="1"/>
  <c r="D27" i="1"/>
  <c r="D24" i="1"/>
  <c r="D23" i="1"/>
  <c r="D22" i="1"/>
  <c r="D21" i="1"/>
  <c r="D20" i="1"/>
  <c r="D19" i="1"/>
  <c r="D18" i="1"/>
  <c r="D15" i="1"/>
  <c r="D14" i="1"/>
  <c r="D13" i="1"/>
  <c r="D12" i="1"/>
  <c r="D11" i="1"/>
  <c r="D10" i="1"/>
  <c r="D9" i="1"/>
  <c r="D8" i="1"/>
  <c r="D7" i="1"/>
  <c r="D6" i="1"/>
  <c r="C51" i="1"/>
  <c r="C50" i="1"/>
  <c r="C49" i="1"/>
  <c r="C48" i="1"/>
  <c r="C47" i="1"/>
  <c r="C46" i="1"/>
  <c r="C45" i="1"/>
  <c r="C44" i="1"/>
  <c r="C43" i="1"/>
  <c r="C42" i="1"/>
  <c r="C39" i="1"/>
  <c r="C38" i="1"/>
  <c r="C37" i="1"/>
  <c r="C36" i="1"/>
  <c r="C35" i="1"/>
  <c r="C34" i="1"/>
  <c r="C33" i="1"/>
  <c r="C30" i="1"/>
  <c r="X30" i="1" s="1"/>
  <c r="C29" i="1"/>
  <c r="X29" i="1" s="1"/>
  <c r="C28" i="1"/>
  <c r="C27" i="1"/>
  <c r="C24" i="1"/>
  <c r="X24" i="1" s="1"/>
  <c r="C23" i="1"/>
  <c r="X23" i="1" s="1"/>
  <c r="C22" i="1"/>
  <c r="C21" i="1"/>
  <c r="X21" i="1" s="1"/>
  <c r="C20" i="1"/>
  <c r="X20" i="1" s="1"/>
  <c r="C19" i="1"/>
  <c r="X19" i="1" s="1"/>
  <c r="C18" i="1"/>
  <c r="C15" i="1"/>
  <c r="C14" i="1"/>
  <c r="C13" i="1"/>
  <c r="X13" i="1" s="1"/>
  <c r="C12" i="1"/>
  <c r="X12" i="1" s="1"/>
  <c r="C11" i="1"/>
  <c r="C10" i="1"/>
  <c r="X10" i="1" s="1"/>
  <c r="C9" i="1"/>
  <c r="X9" i="1" s="1"/>
  <c r="C8" i="1"/>
  <c r="C7" i="1"/>
  <c r="C6" i="1"/>
  <c r="F36" i="1"/>
  <c r="F35" i="1"/>
  <c r="F34" i="1"/>
  <c r="F33" i="1"/>
  <c r="C40" i="1" l="1"/>
  <c r="C25" i="1"/>
  <c r="C16" i="1"/>
  <c r="D16" i="1"/>
  <c r="D52" i="1"/>
  <c r="C31" i="1"/>
  <c r="C52" i="1"/>
  <c r="D25" i="1"/>
  <c r="D40" i="1"/>
  <c r="D31" i="1"/>
  <c r="D54" i="1" l="1"/>
  <c r="C54" i="1"/>
  <c r="F14" i="1" l="1"/>
  <c r="R14" i="1" l="1"/>
  <c r="F15" i="1" l="1"/>
  <c r="F51" i="1"/>
  <c r="F50" i="1"/>
  <c r="F49" i="1"/>
  <c r="F48" i="1"/>
  <c r="F47" i="1"/>
  <c r="F46" i="1"/>
  <c r="F45" i="1"/>
  <c r="F44" i="1"/>
  <c r="F43" i="1"/>
  <c r="F42" i="1"/>
  <c r="F39" i="1"/>
  <c r="F38" i="1"/>
  <c r="F37" i="1"/>
  <c r="F30" i="1"/>
  <c r="F29" i="1"/>
  <c r="F28" i="1"/>
  <c r="F27" i="1"/>
  <c r="F24" i="1"/>
  <c r="F23" i="1"/>
  <c r="F21" i="1"/>
  <c r="F20" i="1"/>
  <c r="F19" i="1"/>
  <c r="F18" i="1"/>
  <c r="F7" i="1"/>
  <c r="F8" i="1"/>
  <c r="F9" i="1"/>
  <c r="F10" i="1"/>
  <c r="F11" i="1"/>
  <c r="F12" i="1"/>
  <c r="F13" i="1"/>
  <c r="F6" i="1"/>
  <c r="H54" i="1" l="1"/>
  <c r="E6" i="1" l="1"/>
  <c r="E35" i="1"/>
  <c r="E30" i="1"/>
  <c r="E33" i="1"/>
  <c r="E36" i="1"/>
  <c r="E27" i="1"/>
  <c r="E28" i="1"/>
  <c r="E34" i="1"/>
  <c r="E29" i="1"/>
  <c r="E14" i="1"/>
  <c r="S14" i="1" s="1"/>
  <c r="E49" i="1"/>
  <c r="E45" i="1"/>
  <c r="E22" i="1"/>
  <c r="E18" i="1"/>
  <c r="E9" i="1"/>
  <c r="E12" i="1"/>
  <c r="E37" i="1"/>
  <c r="E19" i="1"/>
  <c r="E15" i="1"/>
  <c r="E48" i="1"/>
  <c r="E44" i="1"/>
  <c r="E39" i="1"/>
  <c r="E21" i="1"/>
  <c r="E8" i="1"/>
  <c r="E13" i="1"/>
  <c r="E51" i="1"/>
  <c r="E47" i="1"/>
  <c r="E43" i="1"/>
  <c r="E38" i="1"/>
  <c r="E24" i="1"/>
  <c r="E20" i="1"/>
  <c r="E11" i="1"/>
  <c r="E7" i="1"/>
  <c r="E46" i="1"/>
  <c r="E23" i="1"/>
  <c r="E50" i="1"/>
  <c r="E42" i="1"/>
  <c r="E10" i="1"/>
  <c r="E16" i="1" l="1"/>
  <c r="E25" i="1"/>
  <c r="E52" i="1"/>
  <c r="E40" i="1"/>
  <c r="E31" i="1"/>
  <c r="N16" i="1"/>
  <c r="N25" i="1"/>
  <c r="N52" i="1"/>
  <c r="N31" i="1"/>
  <c r="N40" i="1"/>
  <c r="N54" i="1" l="1"/>
  <c r="E54" i="1"/>
  <c r="W14" i="1"/>
  <c r="Z14" i="1" s="1"/>
  <c r="Q25" i="1" l="1"/>
  <c r="P25" i="1"/>
  <c r="O25" i="1"/>
  <c r="M25" i="1"/>
  <c r="L25" i="1"/>
  <c r="K25" i="1"/>
  <c r="J25" i="1"/>
  <c r="I25" i="1"/>
  <c r="R21" i="1" l="1"/>
  <c r="R29" i="1"/>
  <c r="R24" i="1"/>
  <c r="R20" i="1"/>
  <c r="R19" i="1"/>
  <c r="R18" i="1"/>
  <c r="R23" i="1"/>
  <c r="S29" i="1"/>
  <c r="S20" i="1"/>
  <c r="S21" i="1"/>
  <c r="S19" i="1"/>
  <c r="S24" i="1"/>
  <c r="S18" i="1"/>
  <c r="S23" i="1"/>
  <c r="G25" i="1"/>
  <c r="W20" i="1" l="1"/>
  <c r="Z20" i="1" s="1"/>
  <c r="W29" i="1"/>
  <c r="Z29" i="1" s="1"/>
  <c r="W23" i="1"/>
  <c r="Z23" i="1" s="1"/>
  <c r="W19" i="1"/>
  <c r="Z19" i="1" s="1"/>
  <c r="W24" i="1"/>
  <c r="Z24" i="1" s="1"/>
  <c r="W21" i="1"/>
  <c r="Z21" i="1" s="1"/>
  <c r="W18" i="1" l="1"/>
  <c r="Z18" i="1" s="1"/>
  <c r="F25" i="1"/>
  <c r="K52" i="1" l="1"/>
  <c r="K40" i="1"/>
  <c r="K31" i="1"/>
  <c r="K16" i="1"/>
  <c r="K54" i="1" l="1"/>
  <c r="J16" i="1" l="1"/>
  <c r="J52" i="1"/>
  <c r="J40" i="1"/>
  <c r="J31" i="1"/>
  <c r="J54" i="1" l="1"/>
  <c r="F31" i="1"/>
  <c r="R13" i="1" l="1"/>
  <c r="Q52" i="1"/>
  <c r="P52" i="1"/>
  <c r="O52" i="1"/>
  <c r="M52" i="1"/>
  <c r="L52" i="1"/>
  <c r="I52" i="1"/>
  <c r="G52" i="1"/>
  <c r="F52" i="1"/>
  <c r="Q40" i="1"/>
  <c r="P40" i="1"/>
  <c r="O40" i="1"/>
  <c r="M40" i="1"/>
  <c r="L40" i="1"/>
  <c r="I40" i="1"/>
  <c r="G40" i="1"/>
  <c r="F40" i="1"/>
  <c r="Q31" i="1"/>
  <c r="P31" i="1"/>
  <c r="O31" i="1"/>
  <c r="M31" i="1"/>
  <c r="L31" i="1"/>
  <c r="I31" i="1"/>
  <c r="G31" i="1"/>
  <c r="Q16" i="1"/>
  <c r="P16" i="1"/>
  <c r="O16" i="1"/>
  <c r="M16" i="1"/>
  <c r="L16" i="1"/>
  <c r="I16" i="1"/>
  <c r="G16" i="1"/>
  <c r="F16" i="1"/>
  <c r="G54" i="1" l="1"/>
  <c r="O54" i="1"/>
  <c r="R44" i="1"/>
  <c r="R42" i="1"/>
  <c r="R7" i="1"/>
  <c r="P54" i="1"/>
  <c r="R9" i="1"/>
  <c r="R30" i="1"/>
  <c r="R12" i="1"/>
  <c r="R45" i="1"/>
  <c r="R10" i="1"/>
  <c r="R28" i="1"/>
  <c r="R35" i="1"/>
  <c r="L54" i="1"/>
  <c r="Q54" i="1"/>
  <c r="R48" i="1"/>
  <c r="R50" i="1"/>
  <c r="R6" i="1"/>
  <c r="R22" i="1"/>
  <c r="I54" i="1"/>
  <c r="R49" i="1"/>
  <c r="R8" i="1"/>
  <c r="R11" i="1"/>
  <c r="R27" i="1"/>
  <c r="F54" i="1"/>
  <c r="M54" i="1"/>
  <c r="R51" i="1"/>
  <c r="R47" i="1"/>
  <c r="R15" i="1"/>
  <c r="S13" i="1"/>
  <c r="S30" i="1"/>
  <c r="S44" i="1"/>
  <c r="S42" i="1"/>
  <c r="S22" i="1"/>
  <c r="S45" i="1"/>
  <c r="S49" i="1"/>
  <c r="S28" i="1"/>
  <c r="S35" i="1"/>
  <c r="S48" i="1"/>
  <c r="S50" i="1"/>
  <c r="S27" i="1"/>
  <c r="S51" i="1"/>
  <c r="S47" i="1"/>
  <c r="R25" i="1"/>
  <c r="R31" i="1"/>
  <c r="W30" i="1" l="1"/>
  <c r="Z30" i="1" s="1"/>
  <c r="W47" i="1"/>
  <c r="Z47" i="1" s="1"/>
  <c r="S11" i="1"/>
  <c r="W49" i="1"/>
  <c r="Z49" i="1" s="1"/>
  <c r="S7" i="1"/>
  <c r="W44" i="1"/>
  <c r="W13" i="1"/>
  <c r="Z13" i="1" s="1"/>
  <c r="W28" i="1"/>
  <c r="Z28" i="1" s="1"/>
  <c r="R16" i="1"/>
  <c r="S16" i="1" s="1"/>
  <c r="S6" i="1"/>
  <c r="W48" i="1"/>
  <c r="Z48" i="1" s="1"/>
  <c r="W35" i="1"/>
  <c r="Z35" i="1" s="1"/>
  <c r="S10" i="1"/>
  <c r="S12" i="1"/>
  <c r="S9" i="1"/>
  <c r="W50" i="1"/>
  <c r="Z50" i="1" s="1"/>
  <c r="W45" i="1"/>
  <c r="Z45" i="1" s="1"/>
  <c r="S15" i="1"/>
  <c r="W51" i="1"/>
  <c r="Z51" i="1" s="1"/>
  <c r="S8" i="1"/>
  <c r="S31" i="1"/>
  <c r="S25" i="1"/>
  <c r="W42" i="1" l="1"/>
  <c r="Z42" i="1" s="1"/>
  <c r="W27" i="1"/>
  <c r="W15" i="1"/>
  <c r="Z15" i="1" s="1"/>
  <c r="W10" i="1"/>
  <c r="Z10" i="1" s="1"/>
  <c r="W12" i="1"/>
  <c r="Z12" i="1" s="1"/>
  <c r="W22" i="1"/>
  <c r="W9" i="1"/>
  <c r="Z9" i="1" s="1"/>
  <c r="W8" i="1"/>
  <c r="Z8" i="1" s="1"/>
  <c r="W7" i="1"/>
  <c r="Z7" i="1" s="1"/>
  <c r="W11" i="1"/>
  <c r="Z11" i="1" s="1"/>
  <c r="W31" i="1" l="1"/>
  <c r="Z27" i="1"/>
  <c r="W25" i="1"/>
  <c r="Z22" i="1"/>
  <c r="R38" i="1"/>
  <c r="W6" i="1"/>
  <c r="R34" i="1"/>
  <c r="R36" i="1"/>
  <c r="R33" i="1"/>
  <c r="R39" i="1"/>
  <c r="S33" i="1"/>
  <c r="S38" i="1"/>
  <c r="S39" i="1"/>
  <c r="S34" i="1"/>
  <c r="S36" i="1"/>
  <c r="W16" i="1" l="1"/>
  <c r="Z6" i="1"/>
  <c r="W34" i="1"/>
  <c r="Z34" i="1" s="1"/>
  <c r="X16" i="1"/>
  <c r="X25" i="1"/>
  <c r="Y25" i="1"/>
  <c r="R37" i="1"/>
  <c r="R43" i="1"/>
  <c r="W38" i="1"/>
  <c r="Z38" i="1" s="1"/>
  <c r="R46" i="1"/>
  <c r="W39" i="1"/>
  <c r="Z39" i="1" s="1"/>
  <c r="W36" i="1"/>
  <c r="Z36" i="1" s="1"/>
  <c r="Y31" i="1"/>
  <c r="X31" i="1"/>
  <c r="S46" i="1"/>
  <c r="S37" i="1"/>
  <c r="S43" i="1"/>
  <c r="R40" i="1"/>
  <c r="R52" i="1"/>
  <c r="Z31" i="1" l="1"/>
  <c r="Z25" i="1"/>
  <c r="Z16" i="1"/>
  <c r="W37" i="1"/>
  <c r="Z37" i="1" s="1"/>
  <c r="R54" i="1"/>
  <c r="W33" i="1"/>
  <c r="Z33" i="1" s="1"/>
  <c r="W46" i="1"/>
  <c r="Z46" i="1" s="1"/>
  <c r="S52" i="1"/>
  <c r="S40" i="1"/>
  <c r="X40" i="1" l="1"/>
  <c r="Y40" i="1"/>
  <c r="Y52" i="1"/>
  <c r="W40" i="1"/>
  <c r="S54" i="1"/>
  <c r="T54" i="1"/>
  <c r="W43" i="1"/>
  <c r="W52" i="1" l="1"/>
  <c r="Z43" i="1"/>
  <c r="Z40" i="1"/>
  <c r="Y54" i="1"/>
  <c r="W54" i="1"/>
  <c r="U54" i="1"/>
  <c r="V54" i="1" l="1"/>
  <c r="X44" i="1"/>
  <c r="Z44" i="1" l="1"/>
  <c r="X52" i="1"/>
  <c r="Z52" i="1" l="1"/>
  <c r="Z54" i="1" s="1"/>
  <c r="X54" i="1"/>
</calcChain>
</file>

<file path=xl/sharedStrings.xml><?xml version="1.0" encoding="utf-8"?>
<sst xmlns="http://schemas.openxmlformats.org/spreadsheetml/2006/main" count="162" uniqueCount="123">
  <si>
    <t xml:space="preserve">Month </t>
  </si>
  <si>
    <t>,</t>
  </si>
  <si>
    <t>Practice code</t>
  </si>
  <si>
    <t>Practice Name</t>
  </si>
  <si>
    <t>ASTRO PU (Cost)</t>
  </si>
  <si>
    <t>2023/24 Final Budgets</t>
  </si>
  <si>
    <t>YTD Budget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</si>
  <si>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</si>
  <si>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</si>
  <si>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</si>
  <si>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</si>
  <si>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</si>
  <si>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</si>
  <si>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</si>
  <si>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</si>
  <si>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</si>
  <si>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</si>
  <si>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</si>
  <si>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</si>
  <si>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</t>
  </si>
  <si>
    <t xml:space="preserve">Variance </t>
  </si>
  <si>
    <t>Forecast</t>
  </si>
  <si>
    <t>Forecast Variance</t>
  </si>
  <si>
    <t>% Variance</t>
  </si>
  <si>
    <t>Part 1</t>
  </si>
  <si>
    <t>Part 2</t>
  </si>
  <si>
    <t>Part 3</t>
  </si>
  <si>
    <t>OTC 2022-23</t>
  </si>
  <si>
    <t>Vitamins &amp; Minerals 22-23</t>
  </si>
  <si>
    <t>OTC 2023-24</t>
  </si>
  <si>
    <t>Vitamins &amp; Minerals 23-24</t>
  </si>
  <si>
    <t xml:space="preserve">Total Primary Care Prescribing </t>
  </si>
  <si>
    <t xml:space="preserve">Zero </t>
  </si>
  <si>
    <t>Total Payment</t>
  </si>
  <si>
    <t>Full Year Effect</t>
  </si>
  <si>
    <t>YTD Comparison</t>
  </si>
  <si>
    <t xml:space="preserve"> NORTH </t>
  </si>
  <si>
    <t>C86001</t>
  </si>
  <si>
    <t>GREAT NORTH MEDICAL GROUP</t>
  </si>
  <si>
    <t>C86002</t>
  </si>
  <si>
    <t>THE RANSOME PRACTICE</t>
  </si>
  <si>
    <t>C86016</t>
  </si>
  <si>
    <t>THE LAKESIDE PRACTICE</t>
  </si>
  <si>
    <t>C86023</t>
  </si>
  <si>
    <t>DON VALLEY HEALTHCARE</t>
  </si>
  <si>
    <t>C86032</t>
  </si>
  <si>
    <t>SCAWSBY HEALTH CENTRE PRACTICE</t>
  </si>
  <si>
    <t>C86038</t>
  </si>
  <si>
    <t>PETERSGATE MEDICAL CENTRE</t>
  </si>
  <si>
    <t>C86605</t>
  </si>
  <si>
    <t>ASKERN MEDICAL PRACTICE</t>
  </si>
  <si>
    <t>C86616</t>
  </si>
  <si>
    <t>DENABY MEDICAL PRACTICE</t>
  </si>
  <si>
    <t>C86625</t>
  </si>
  <si>
    <t>CONISBROUGH MEDICAL PRACTICE</t>
  </si>
  <si>
    <t>C86626</t>
  </si>
  <si>
    <t>PARK VIEW SURGERY</t>
  </si>
  <si>
    <t>North PCN</t>
  </si>
  <si>
    <t>CENTRAL</t>
  </si>
  <si>
    <t>C86006</t>
  </si>
  <si>
    <t>REGENT SQUARE GROUP PRACTICE</t>
  </si>
  <si>
    <t>C86012</t>
  </si>
  <si>
    <t>THE OAKWOOD SURGERY</t>
  </si>
  <si>
    <t>C86019</t>
  </si>
  <si>
    <t>THE SCOTT PRACTICE</t>
  </si>
  <si>
    <t>C86020</t>
  </si>
  <si>
    <t>ST.JOHNS GROUP PRACTICE</t>
  </si>
  <si>
    <t>C86022</t>
  </si>
  <si>
    <t>C86025</t>
  </si>
  <si>
    <t>FRANCES STREET MEDICAL CENTRE</t>
  </si>
  <si>
    <t>Y05167</t>
  </si>
  <si>
    <t>THE FLYING SCOTSMAN HEALTH CENTRE</t>
  </si>
  <si>
    <t>Central PCN</t>
  </si>
  <si>
    <t>4 DONCASTER</t>
  </si>
  <si>
    <t>C86007</t>
  </si>
  <si>
    <t>THE BURNS PRACTICE</t>
  </si>
  <si>
    <t>C86011</t>
  </si>
  <si>
    <t>MOUNT GROUP PRACTICE</t>
  </si>
  <si>
    <t>C86017</t>
  </si>
  <si>
    <t>KINGTHORNE GROUP PRACTICE</t>
  </si>
  <si>
    <t>C86029</t>
  </si>
  <si>
    <t>ST VINCENT MEDICAL CENTRE</t>
  </si>
  <si>
    <t>4 DONCASTER PCN</t>
  </si>
  <si>
    <t>EAST</t>
  </si>
  <si>
    <t>C86003</t>
  </si>
  <si>
    <t>HATFIELD HEALTH CENTRE</t>
  </si>
  <si>
    <t>C86018</t>
  </si>
  <si>
    <t>NORTHFIELD SURGERY</t>
  </si>
  <si>
    <t>C86021</t>
  </si>
  <si>
    <t>WHITE HOUSE FARM MEDICAL CENTRE</t>
  </si>
  <si>
    <t>C86037</t>
  </si>
  <si>
    <t>FIELD ROAD SURGERY</t>
  </si>
  <si>
    <t>C86609</t>
  </si>
  <si>
    <t>ASA MEDICAL GROUP</t>
  </si>
  <si>
    <t>C86611</t>
  </si>
  <si>
    <t>DUNSVILLE MEDICAL CENTRE</t>
  </si>
  <si>
    <t>C86614</t>
  </si>
  <si>
    <t>THORNE MOOR MEDICAL PRACTICE</t>
  </si>
  <si>
    <t>East PCN</t>
  </si>
  <si>
    <t>SOUTH</t>
  </si>
  <si>
    <t>C86005</t>
  </si>
  <si>
    <t>MEXBOROUGH HEALTH CENTRE</t>
  </si>
  <si>
    <t>C86009</t>
  </si>
  <si>
    <t>THE MAYFLOWER MEDICAL PRACTICE</t>
  </si>
  <si>
    <t>C86013</t>
  </si>
  <si>
    <t>THE TICKHILL &amp; COLLIERY MEDICAL PRACTICE</t>
  </si>
  <si>
    <t>C86015</t>
  </si>
  <si>
    <t>THE ROSSINGTON PRACTICE</t>
  </si>
  <si>
    <t>C86024</t>
  </si>
  <si>
    <t>CONISBROUGH GROUP PRACTICE</t>
  </si>
  <si>
    <t>C86026</t>
  </si>
  <si>
    <t>EDLINGTON HEALTH CENTRE PRACTICE</t>
  </si>
  <si>
    <t>C86033</t>
  </si>
  <si>
    <t>THE NAYAR PRACTICE</t>
  </si>
  <si>
    <t>C86034</t>
  </si>
  <si>
    <t>THE NEW SURGERY</t>
  </si>
  <si>
    <t>C86606</t>
  </si>
  <si>
    <t>BARNBURGH SURGERY</t>
  </si>
  <si>
    <t>C86621</t>
  </si>
  <si>
    <t>WEST END CLINIC</t>
  </si>
  <si>
    <t>South PCN</t>
  </si>
  <si>
    <t xml:space="preserve">OTC Variance </t>
  </si>
  <si>
    <t>Vitamins &amp; Minerals 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</si>
</sst>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BF2FD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64" fontId="1" fillId="0" borderId="0" xfId="1" applyNumberFormat="1"/>
    <xf numFmtId="164" fontId="3" fillId="0" borderId="1" xfId="1" applyNumberFormat="1" applyFont="1" applyBorder="1" applyAlignment="1"/>
    <xf numFmtId="164" fontId="3" fillId="2" borderId="1" xfId="1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6" fontId="4" fillId="0" borderId="0" xfId="1" applyNumberFormat="1" applyFont="1" applyFill="1" applyAlignment="1">
      <alignment horizontal="center"/>
    </xf>
    <xf numFmtId="6" fontId="2" fillId="0" borderId="0" xfId="1" applyNumberFormat="1" applyFont="1" applyFill="1" applyAlignment="1">
      <alignment horizontal="center"/>
    </xf>
    <xf numFmtId="9" fontId="2" fillId="0" borderId="0" xfId="2" applyFont="1" applyFill="1" applyAlignment="1">
      <alignment horizontal="center"/>
    </xf>
    <xf numFmtId="164" fontId="1" fillId="0" borderId="0" xfId="1" applyNumberFormat="1" applyAlignment="1">
      <alignment horizontal="left"/>
    </xf>
    <xf numFmtId="164" fontId="1" fillId="0" borderId="0" xfId="1" applyNumberFormat="1" applyAlignment="1"/>
    <xf numFmtId="164" fontId="1" fillId="0" borderId="0" xfId="1" applyNumberFormat="1" applyAlignment="1">
      <alignment horizontal="center"/>
    </xf>
    <xf numFmtId="164" fontId="5" fillId="4" borderId="2" xfId="1" applyNumberFormat="1" applyFont="1" applyFill="1" applyBorder="1" applyAlignment="1">
      <alignment horizontal="center" vertical="center" wrapText="1"/>
    </xf>
    <xf numFmtId="164" fontId="5" fillId="4" borderId="3" xfId="1" applyNumberFormat="1" applyFont="1" applyFill="1" applyBorder="1" applyAlignment="1">
      <alignment vertical="center" wrapText="1"/>
    </xf>
    <xf numFmtId="6" fontId="5" fillId="4" borderId="2" xfId="1" applyNumberFormat="1" applyFont="1" applyFill="1" applyBorder="1" applyAlignment="1">
      <alignment horizontal="center" vertical="center" wrapText="1"/>
    </xf>
    <xf numFmtId="6" fontId="5" fillId="4" borderId="3" xfId="1" applyNumberFormat="1" applyFont="1" applyFill="1" applyBorder="1" applyAlignment="1">
      <alignment horizontal="center" vertical="center" wrapText="1"/>
    </xf>
    <xf numFmtId="6" fontId="5" fillId="4" borderId="1" xfId="1" applyNumberFormat="1" applyFont="1" applyFill="1" applyBorder="1" applyAlignment="1">
      <alignment horizontal="center" vertical="center" wrapText="1"/>
    </xf>
    <xf numFmtId="9" fontId="5" fillId="4" borderId="4" xfId="2" applyFont="1" applyFill="1" applyBorder="1" applyAlignment="1">
      <alignment horizontal="center" vertical="center" wrapText="1"/>
    </xf>
    <xf numFmtId="164" fontId="5" fillId="0" borderId="0" xfId="1" applyNumberFormat="1" applyFont="1" applyAlignment="1">
      <alignment horizontal="center" vertical="center" wrapText="1"/>
    </xf>
    <xf numFmtId="164" fontId="6" fillId="0" borderId="5" xfId="1" applyNumberFormat="1" applyFont="1" applyFill="1" applyBorder="1" applyAlignment="1"/>
    <xf numFmtId="0" fontId="0" fillId="0" borderId="6" xfId="0" applyBorder="1"/>
    <xf numFmtId="0" fontId="0" fillId="6" borderId="6" xfId="0" applyFill="1" applyBorder="1" applyAlignment="1">
      <alignment horizontal="center"/>
    </xf>
    <xf numFmtId="6" fontId="2" fillId="5" borderId="7" xfId="1" applyNumberFormat="1" applyFont="1" applyFill="1" applyBorder="1" applyAlignment="1">
      <alignment horizontal="center"/>
    </xf>
    <xf numFmtId="165" fontId="5" fillId="0" borderId="8" xfId="1" applyNumberFormat="1" applyFont="1" applyFill="1" applyBorder="1" applyAlignment="1">
      <alignment horizontal="center"/>
    </xf>
    <xf numFmtId="165" fontId="5" fillId="7" borderId="7" xfId="1" applyNumberFormat="1" applyFont="1" applyFill="1" applyBorder="1" applyAlignment="1">
      <alignment horizontal="center"/>
    </xf>
    <xf numFmtId="6" fontId="2" fillId="7" borderId="7" xfId="1" applyNumberFormat="1" applyFont="1" applyFill="1" applyBorder="1" applyAlignment="1">
      <alignment horizontal="center"/>
    </xf>
    <xf numFmtId="6" fontId="2" fillId="8" borderId="5" xfId="1" applyNumberFormat="1" applyFont="1" applyFill="1" applyBorder="1" applyAlignment="1">
      <alignment horizontal="center"/>
    </xf>
    <xf numFmtId="6" fontId="2" fillId="8" borderId="7" xfId="1" applyNumberFormat="1" applyFont="1" applyFill="1" applyBorder="1" applyAlignment="1">
      <alignment horizontal="center"/>
    </xf>
    <xf numFmtId="9" fontId="2" fillId="8" borderId="6" xfId="2" applyFont="1" applyFill="1" applyBorder="1" applyAlignment="1">
      <alignment horizontal="center"/>
    </xf>
    <xf numFmtId="6" fontId="2" fillId="6" borderId="5" xfId="1" applyNumberFormat="1" applyFont="1" applyFill="1" applyBorder="1" applyAlignment="1">
      <alignment horizontal="center"/>
    </xf>
    <xf numFmtId="6" fontId="2" fillId="6" borderId="7" xfId="1" applyNumberFormat="1" applyFont="1" applyFill="1" applyBorder="1" applyAlignment="1">
      <alignment horizontal="center"/>
    </xf>
    <xf numFmtId="9" fontId="2" fillId="6" borderId="7" xfId="2" applyFont="1" applyFill="1" applyBorder="1" applyAlignment="1">
      <alignment horizontal="center"/>
    </xf>
    <xf numFmtId="9" fontId="2" fillId="9" borderId="7" xfId="2" applyFont="1" applyFill="1" applyBorder="1" applyAlignment="1">
      <alignment horizontal="center"/>
    </xf>
    <xf numFmtId="164" fontId="1" fillId="0" borderId="9" xfId="1" applyNumberFormat="1" applyBorder="1" applyAlignment="1">
      <alignment horizontal="left"/>
    </xf>
    <xf numFmtId="0" fontId="2" fillId="0" borderId="10" xfId="0" applyFont="1" applyBorder="1"/>
    <xf numFmtId="3" fontId="2" fillId="6" borderId="10" xfId="0" applyNumberFormat="1" applyFont="1" applyFill="1" applyBorder="1" applyAlignment="1">
      <alignment horizontal="center"/>
    </xf>
    <xf numFmtId="6" fontId="2" fillId="5" borderId="11" xfId="1" applyNumberFormat="1" applyFont="1" applyFill="1" applyBorder="1" applyAlignment="1">
      <alignment horizontal="center"/>
    </xf>
    <xf numFmtId="6" fontId="2" fillId="0" borderId="0" xfId="1" applyNumberFormat="1" applyFont="1" applyFill="1" applyBorder="1" applyAlignment="1">
      <alignment horizontal="center"/>
    </xf>
    <xf numFmtId="6" fontId="2" fillId="7" borderId="11" xfId="1" applyNumberFormat="1" applyFont="1" applyFill="1" applyBorder="1" applyAlignment="1">
      <alignment horizontal="center"/>
    </xf>
    <xf numFmtId="6" fontId="2" fillId="8" borderId="9" xfId="1" applyNumberFormat="1" applyFont="1" applyFill="1" applyBorder="1" applyAlignment="1">
      <alignment horizontal="center"/>
    </xf>
    <xf numFmtId="6" fontId="2" fillId="8" borderId="11" xfId="1" applyNumberFormat="1" applyFont="1" applyFill="1" applyBorder="1" applyAlignment="1">
      <alignment horizontal="center"/>
    </xf>
    <xf numFmtId="9" fontId="2" fillId="8" borderId="10" xfId="2" applyFont="1" applyFill="1" applyBorder="1" applyAlignment="1">
      <alignment horizontal="center"/>
    </xf>
    <xf numFmtId="6" fontId="2" fillId="6" borderId="9" xfId="1" applyNumberFormat="1" applyFont="1" applyFill="1" applyBorder="1" applyAlignment="1">
      <alignment horizontal="center"/>
    </xf>
    <xf numFmtId="6" fontId="2" fillId="6" borderId="11" xfId="1" applyNumberFormat="1" applyFont="1" applyFill="1" applyBorder="1" applyAlignment="1">
      <alignment horizontal="center"/>
    </xf>
    <xf numFmtId="6" fontId="2" fillId="9" borderId="11" xfId="1" applyNumberFormat="1" applyFont="1" applyFill="1" applyBorder="1" applyAlignment="1">
      <alignment horizontal="center"/>
    </xf>
    <xf numFmtId="9" fontId="7" fillId="8" borderId="10" xfId="2" applyFont="1" applyFill="1" applyBorder="1" applyAlignment="1">
      <alignment horizontal="center"/>
    </xf>
    <xf numFmtId="164" fontId="1" fillId="0" borderId="0" xfId="1" applyNumberFormat="1" applyBorder="1"/>
    <xf numFmtId="164" fontId="2" fillId="0" borderId="0" xfId="1" applyNumberFormat="1" applyFont="1"/>
    <xf numFmtId="164" fontId="5" fillId="0" borderId="9" xfId="1" applyNumberFormat="1" applyFont="1" applyBorder="1" applyAlignment="1">
      <alignment horizontal="left"/>
    </xf>
    <xf numFmtId="0" fontId="5" fillId="0" borderId="10" xfId="0" applyFont="1" applyBorder="1"/>
    <xf numFmtId="3" fontId="5" fillId="6" borderId="10" xfId="0" applyNumberFormat="1" applyFont="1" applyFill="1" applyBorder="1" applyAlignment="1">
      <alignment horizontal="center"/>
    </xf>
    <xf numFmtId="6" fontId="5" fillId="5" borderId="11" xfId="1" applyNumberFormat="1" applyFont="1" applyFill="1" applyBorder="1" applyAlignment="1">
      <alignment horizontal="center"/>
    </xf>
    <xf numFmtId="6" fontId="5" fillId="0" borderId="0" xfId="1" applyNumberFormat="1" applyFont="1" applyFill="1" applyBorder="1" applyAlignment="1">
      <alignment horizontal="center"/>
    </xf>
    <xf numFmtId="6" fontId="5" fillId="7" borderId="11" xfId="1" applyNumberFormat="1" applyFont="1" applyFill="1" applyBorder="1" applyAlignment="1">
      <alignment horizontal="center"/>
    </xf>
    <xf numFmtId="6" fontId="5" fillId="8" borderId="9" xfId="1" applyNumberFormat="1" applyFont="1" applyFill="1" applyBorder="1" applyAlignment="1">
      <alignment horizontal="center"/>
    </xf>
    <xf numFmtId="6" fontId="5" fillId="8" borderId="11" xfId="1" applyNumberFormat="1" applyFont="1" applyFill="1" applyBorder="1" applyAlignment="1">
      <alignment horizontal="center"/>
    </xf>
    <xf numFmtId="9" fontId="5" fillId="8" borderId="10" xfId="2" applyFont="1" applyFill="1" applyBorder="1" applyAlignment="1">
      <alignment horizontal="center"/>
    </xf>
    <xf numFmtId="6" fontId="5" fillId="6" borderId="9" xfId="1" applyNumberFormat="1" applyFont="1" applyFill="1" applyBorder="1" applyAlignment="1">
      <alignment horizontal="center"/>
    </xf>
    <xf numFmtId="6" fontId="5" fillId="6" borderId="11" xfId="1" applyNumberFormat="1" applyFont="1" applyFill="1" applyBorder="1" applyAlignment="1">
      <alignment horizontal="center"/>
    </xf>
    <xf numFmtId="6" fontId="5" fillId="9" borderId="11" xfId="1" applyNumberFormat="1" applyFont="1" applyFill="1" applyBorder="1" applyAlignment="1">
      <alignment horizontal="center"/>
    </xf>
    <xf numFmtId="164" fontId="5" fillId="0" borderId="0" xfId="1" applyNumberFormat="1" applyFont="1"/>
    <xf numFmtId="164" fontId="6" fillId="0" borderId="9" xfId="1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9" fontId="2" fillId="6" borderId="10" xfId="2" applyFont="1" applyFill="1" applyBorder="1" applyAlignment="1">
      <alignment horizontal="center"/>
    </xf>
    <xf numFmtId="9" fontId="2" fillId="5" borderId="10" xfId="2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9" fontId="2" fillId="7" borderId="11" xfId="2" applyFont="1" applyFill="1" applyBorder="1" applyAlignment="1">
      <alignment horizontal="center"/>
    </xf>
    <xf numFmtId="9" fontId="2" fillId="8" borderId="9" xfId="2" applyFont="1" applyFill="1" applyBorder="1" applyAlignment="1">
      <alignment horizontal="center"/>
    </xf>
    <xf numFmtId="9" fontId="2" fillId="8" borderId="11" xfId="2" applyFont="1" applyFill="1" applyBorder="1" applyAlignment="1">
      <alignment horizontal="center"/>
    </xf>
    <xf numFmtId="9" fontId="2" fillId="6" borderId="9" xfId="2" applyFont="1" applyFill="1" applyBorder="1" applyAlignment="1">
      <alignment horizontal="center"/>
    </xf>
    <xf numFmtId="9" fontId="2" fillId="6" borderId="11" xfId="2" applyFont="1" applyFill="1" applyBorder="1" applyAlignment="1">
      <alignment horizontal="center"/>
    </xf>
    <xf numFmtId="9" fontId="2" fillId="9" borderId="11" xfId="2" applyFont="1" applyFill="1" applyBorder="1" applyAlignment="1">
      <alignment horizontal="center"/>
    </xf>
    <xf numFmtId="164" fontId="6" fillId="0" borderId="10" xfId="1" applyNumberFormat="1" applyFont="1" applyFill="1" applyBorder="1" applyAlignment="1">
      <alignment horizontal="left"/>
    </xf>
    <xf numFmtId="165" fontId="2" fillId="7" borderId="11" xfId="1" applyNumberFormat="1" applyFont="1" applyFill="1" applyBorder="1" applyAlignment="1">
      <alignment horizontal="center"/>
    </xf>
    <xf numFmtId="164" fontId="5" fillId="0" borderId="12" xfId="1" applyNumberFormat="1" applyFont="1" applyBorder="1" applyAlignment="1">
      <alignment horizontal="left"/>
    </xf>
    <xf numFmtId="0" fontId="5" fillId="0" borderId="13" xfId="0" applyFont="1" applyBorder="1"/>
    <xf numFmtId="3" fontId="5" fillId="6" borderId="13" xfId="0" applyNumberFormat="1" applyFont="1" applyFill="1" applyBorder="1" applyAlignment="1">
      <alignment horizontal="center"/>
    </xf>
    <xf numFmtId="6" fontId="5" fillId="5" borderId="14" xfId="1" applyNumberFormat="1" applyFont="1" applyFill="1" applyBorder="1" applyAlignment="1">
      <alignment horizontal="center"/>
    </xf>
    <xf numFmtId="6" fontId="5" fillId="0" borderId="15" xfId="1" applyNumberFormat="1" applyFont="1" applyFill="1" applyBorder="1" applyAlignment="1">
      <alignment horizontal="center"/>
    </xf>
    <xf numFmtId="6" fontId="5" fillId="7" borderId="14" xfId="1" applyNumberFormat="1" applyFont="1" applyFill="1" applyBorder="1" applyAlignment="1">
      <alignment horizontal="center"/>
    </xf>
    <xf numFmtId="6" fontId="5" fillId="8" borderId="12" xfId="1" applyNumberFormat="1" applyFont="1" applyFill="1" applyBorder="1" applyAlignment="1">
      <alignment horizontal="center"/>
    </xf>
    <xf numFmtId="6" fontId="5" fillId="8" borderId="14" xfId="1" applyNumberFormat="1" applyFont="1" applyFill="1" applyBorder="1" applyAlignment="1">
      <alignment horizontal="center"/>
    </xf>
    <xf numFmtId="9" fontId="5" fillId="8" borderId="13" xfId="2" applyFont="1" applyFill="1" applyBorder="1" applyAlignment="1">
      <alignment horizontal="center"/>
    </xf>
    <xf numFmtId="6" fontId="5" fillId="6" borderId="12" xfId="1" applyNumberFormat="1" applyFont="1" applyFill="1" applyBorder="1" applyAlignment="1">
      <alignment horizontal="center"/>
    </xf>
    <xf numFmtId="6" fontId="5" fillId="6" borderId="14" xfId="1" applyNumberFormat="1" applyFont="1" applyFill="1" applyBorder="1" applyAlignment="1">
      <alignment horizontal="center"/>
    </xf>
    <xf numFmtId="6" fontId="5" fillId="9" borderId="14" xfId="1" applyNumberFormat="1" applyFont="1" applyFill="1" applyBorder="1" applyAlignment="1">
      <alignment horizontal="center"/>
    </xf>
    <xf numFmtId="6" fontId="0" fillId="0" borderId="0" xfId="0" applyNumberFormat="1" applyAlignment="1">
      <alignment horizontal="right"/>
    </xf>
    <xf numFmtId="6" fontId="0" fillId="0" borderId="0" xfId="0" applyNumberFormat="1"/>
    <xf numFmtId="164" fontId="5" fillId="0" borderId="0" xfId="1" applyNumberFormat="1" applyFont="1" applyBorder="1"/>
    <xf numFmtId="9" fontId="5" fillId="0" borderId="0" xfId="2" applyFont="1" applyBorder="1"/>
    <xf numFmtId="164" fontId="2" fillId="0" borderId="1" xfId="1" applyNumberFormat="1" applyFont="1" applyBorder="1"/>
    <xf numFmtId="0" fontId="5" fillId="0" borderId="3" xfId="0" applyFont="1" applyBorder="1"/>
    <xf numFmtId="164" fontId="5" fillId="6" borderId="2" xfId="1" applyNumberFormat="1" applyFont="1" applyFill="1" applyBorder="1" applyAlignment="1">
      <alignment horizontal="center"/>
    </xf>
    <xf numFmtId="6" fontId="5" fillId="5" borderId="2" xfId="1" applyNumberFormat="1" applyFont="1" applyFill="1" applyBorder="1" applyAlignment="1">
      <alignment horizontal="center"/>
    </xf>
    <xf numFmtId="6" fontId="5" fillId="0" borderId="3" xfId="1" applyNumberFormat="1" applyFont="1" applyFill="1" applyBorder="1" applyAlignment="1">
      <alignment horizontal="center"/>
    </xf>
    <xf numFmtId="6" fontId="5" fillId="7" borderId="2" xfId="1" applyNumberFormat="1" applyFont="1" applyFill="1" applyBorder="1" applyAlignment="1">
      <alignment horizontal="center"/>
    </xf>
    <xf numFmtId="6" fontId="5" fillId="8" borderId="1" xfId="1" applyNumberFormat="1" applyFont="1" applyFill="1" applyBorder="1" applyAlignment="1">
      <alignment horizontal="center"/>
    </xf>
    <xf numFmtId="6" fontId="5" fillId="8" borderId="2" xfId="1" applyNumberFormat="1" applyFont="1" applyFill="1" applyBorder="1" applyAlignment="1">
      <alignment horizontal="center"/>
    </xf>
    <xf numFmtId="9" fontId="5" fillId="8" borderId="4" xfId="2" applyFont="1" applyFill="1" applyBorder="1" applyAlignment="1">
      <alignment horizontal="center"/>
    </xf>
    <xf numFmtId="6" fontId="5" fillId="6" borderId="1" xfId="1" applyNumberFormat="1" applyFont="1" applyFill="1" applyBorder="1" applyAlignment="1">
      <alignment horizontal="center"/>
    </xf>
    <xf numFmtId="6" fontId="2" fillId="0" borderId="0" xfId="3" applyNumberFormat="1" applyAlignment="1">
      <alignment horizontal="center"/>
    </xf>
    <xf numFmtId="0" fontId="2" fillId="0" borderId="0" xfId="3"/>
    <xf numFmtId="0" fontId="2" fillId="0" borderId="0" xfId="3" applyAlignment="1">
      <alignment horizontal="center"/>
    </xf>
    <xf numFmtId="9" fontId="0" fillId="0" borderId="0" xfId="4" applyFont="1" applyAlignment="1">
      <alignment horizontal="center"/>
    </xf>
    <xf numFmtId="6" fontId="5" fillId="9" borderId="2" xfId="1" applyNumberFormat="1" applyFont="1" applyFill="1" applyBorder="1" applyAlignment="1">
      <alignment horizontal="center"/>
    </xf>
    <xf numFmtId="9" fontId="8" fillId="8" borderId="10" xfId="2" applyFont="1" applyFill="1" applyBorder="1" applyAlignment="1">
      <alignment horizontal="center"/>
    </xf>
    <xf numFmtId="9" fontId="2" fillId="10" borderId="7" xfId="2" applyFont="1" applyFill="1" applyBorder="1" applyAlignment="1">
      <alignment horizontal="center"/>
    </xf>
    <xf numFmtId="6" fontId="2" fillId="10" borderId="11" xfId="1" applyNumberFormat="1" applyFont="1" applyFill="1" applyBorder="1" applyAlignment="1">
      <alignment horizontal="center"/>
    </xf>
    <xf numFmtId="6" fontId="5" fillId="10" borderId="11" xfId="1" applyNumberFormat="1" applyFont="1" applyFill="1" applyBorder="1" applyAlignment="1">
      <alignment horizontal="center"/>
    </xf>
    <xf numFmtId="9" fontId="2" fillId="10" borderId="11" xfId="2" applyFont="1" applyFill="1" applyBorder="1" applyAlignment="1">
      <alignment horizontal="center"/>
    </xf>
    <xf numFmtId="6" fontId="5" fillId="10" borderId="14" xfId="1" applyNumberFormat="1" applyFont="1" applyFill="1" applyBorder="1" applyAlignment="1">
      <alignment horizontal="center"/>
    </xf>
    <xf numFmtId="6" fontId="5" fillId="10" borderId="2" xfId="1" applyNumberFormat="1" applyFont="1" applyFill="1" applyBorder="1" applyAlignment="1">
      <alignment horizontal="center"/>
    </xf>
    <xf numFmtId="164" fontId="1" fillId="10" borderId="1" xfId="1" applyNumberForma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164" fontId="1" fillId="9" borderId="1" xfId="1" applyNumberFormat="1" applyFill="1" applyBorder="1" applyAlignment="1">
      <alignment horizontal="center"/>
    </xf>
    <xf numFmtId="0" fontId="0" fillId="9" borderId="4" xfId="0" applyFill="1" applyBorder="1" applyAlignment="1">
      <alignment horizontal="center"/>
    </xf>
  </cellXfs>
  <cellStyles count="5">
    <cellStyle name="Comma" xfId="1" builtinId="3"/>
    <cellStyle name="Normal" xfId="0" builtinId="0"/>
    <cellStyle name="Normal 65" xfId="3" xr:uid="{049A5F27-B4B0-4AAD-A558-A22894EC4F20}"/>
    <cellStyle name="Percent" xfId="2" builtinId="5"/>
    <cellStyle name="Percent 10" xfId="4" xr:uid="{789E27B7-873A-4437-BA43-89E2E312A594}"/>
  </cellStyles>
  <dxfs count="0"/>
  <tableStyles count="0" defaultTableStyle="TableStyleMedium2" defaultPivotStyle="PivotStyleLight16"/>
  <colors>
    <mruColors>
      <color rgb="FFBBF2FD"/>
      <color rgb="FFFF5757"/>
      <color rgb="FFB672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e%20&amp;%20Contracting\Financial%20Strategy%20&amp;%20Governance\Primary%20Care\Prescribing\2023-24\STATEMENTS\3.%20June\2324%20Prescribing%20Creditor%20Calc%20June.xlsx" TargetMode="External"/><Relationship Id="rId1" Type="http://schemas.openxmlformats.org/officeDocument/2006/relationships/externalLinkPath" Target="/Finance%20&amp;%20Contracting/Financial%20Strategy%20&amp;%20Governance/Primary%20Care/Prescribing/2023-24/STATEMENTS/3.%20June/2324%20Prescribing%20Creditor%20Calc%20June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Finance%20&amp;%20Contracting\Financial%20Strategy%20&amp;%20Governance\Primary%20Care\Prescribing\2023-24\Reports\3.%20June\OTC%20June%2023.xlsx" TargetMode="External"/><Relationship Id="rId1" Type="http://schemas.openxmlformats.org/officeDocument/2006/relationships/externalLinkPath" Target="/Finance%20&amp;%20Contracting/Financial%20Strategy%20&amp;%20Governance/Primary%20Care/Prescribing/2023-24/Reports/3.%20June/OTC%20June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neWorkBookProperties"/>
      <sheetName val="DIBS"/>
      <sheetName val="Forecast"/>
      <sheetName val="Full Year"/>
      <sheetName val="Sheet1"/>
      <sheetName val="Profile"/>
      <sheetName val="Ledger Reconciliation"/>
      <sheetName val="FCMS"/>
      <sheetName val="PIVOT"/>
      <sheetName val="Old Profile"/>
      <sheetName val="A1. Subledger Transactions 30.3"/>
      <sheetName val="Recharges"/>
      <sheetName val="Year on Year Comparison "/>
      <sheetName val="Cum Full Year"/>
      <sheetName val="PPA April"/>
      <sheetName val="PPA May"/>
      <sheetName val="PPA June "/>
      <sheetName val="PPA July"/>
      <sheetName val="PPA Aug"/>
      <sheetName val="PPA Sept"/>
      <sheetName val="PPA Oct"/>
      <sheetName val="PPA Nov"/>
      <sheetName val="PPA Dec"/>
      <sheetName val="PPA Jan"/>
      <sheetName val="PPA Feb"/>
      <sheetName val="PPA Mar"/>
    </sheetNames>
    <sheetDataSet>
      <sheetData sheetId="0"/>
      <sheetData sheetId="1"/>
      <sheetData sheetId="2"/>
      <sheetData sheetId="3">
        <row r="2">
          <cell r="E2">
            <v>3</v>
          </cell>
        </row>
        <row r="5">
          <cell r="G5">
            <v>1</v>
          </cell>
          <cell r="H5">
            <v>2</v>
          </cell>
          <cell r="I5">
            <v>3</v>
          </cell>
          <cell r="J5">
            <v>4</v>
          </cell>
          <cell r="K5">
            <v>5</v>
          </cell>
          <cell r="L5">
            <v>6</v>
          </cell>
          <cell r="M5">
            <v>7</v>
          </cell>
          <cell r="N5">
            <v>8</v>
          </cell>
          <cell r="O5">
            <v>9</v>
          </cell>
          <cell r="P5">
            <v>10</v>
          </cell>
          <cell r="Q5">
            <v>11</v>
          </cell>
          <cell r="R5">
            <v>12</v>
          </cell>
        </row>
        <row r="6">
          <cell r="D6">
            <v>61611.3</v>
          </cell>
          <cell r="E6">
            <v>3313465.4449896156</v>
          </cell>
          <cell r="F6">
            <v>845265.03501685092</v>
          </cell>
          <cell r="G6">
            <v>278461.099067681</v>
          </cell>
          <cell r="H6">
            <v>295222.423107051</v>
          </cell>
          <cell r="I6">
            <v>316257.3</v>
          </cell>
          <cell r="S6">
            <v>889940.82217473211</v>
          </cell>
        </row>
        <row r="7">
          <cell r="D7">
            <v>28835</v>
          </cell>
          <cell r="E7">
            <v>1510435.1172808451</v>
          </cell>
          <cell r="F7">
            <v>385311.99841834354</v>
          </cell>
          <cell r="G7">
            <v>130150.072657668</v>
          </cell>
          <cell r="H7">
            <v>133848.281240599</v>
          </cell>
          <cell r="I7">
            <v>147612.70000000001</v>
          </cell>
          <cell r="S7">
            <v>411611.05389826704</v>
          </cell>
        </row>
        <row r="8">
          <cell r="D8">
            <v>33288</v>
          </cell>
          <cell r="E8">
            <v>1593468.4437388878</v>
          </cell>
          <cell r="F8">
            <v>406493.79999779025</v>
          </cell>
          <cell r="G8">
            <v>132596.01982191199</v>
          </cell>
          <cell r="H8">
            <v>140845.95977647</v>
          </cell>
          <cell r="I8">
            <v>151633</v>
          </cell>
          <cell r="S8">
            <v>425074.97959838202</v>
          </cell>
        </row>
        <row r="9">
          <cell r="D9">
            <v>47732.9</v>
          </cell>
          <cell r="E9">
            <v>2222451.6171625583</v>
          </cell>
          <cell r="F9">
            <v>566947.4075381686</v>
          </cell>
          <cell r="G9">
            <v>183115.54739296599</v>
          </cell>
          <cell r="H9">
            <v>190857.56472785</v>
          </cell>
          <cell r="I9">
            <v>207097.8</v>
          </cell>
          <cell r="S9">
            <v>581070.91212081606</v>
          </cell>
        </row>
        <row r="10">
          <cell r="D10">
            <v>22726.1</v>
          </cell>
          <cell r="E10">
            <v>940286.37128886895</v>
          </cell>
          <cell r="F10">
            <v>239867.05331579046</v>
          </cell>
          <cell r="G10">
            <v>75484.540122065999</v>
          </cell>
          <cell r="H10">
            <v>75159.200261813501</v>
          </cell>
          <cell r="I10">
            <v>87907.41</v>
          </cell>
          <cell r="S10">
            <v>238551.15038387952</v>
          </cell>
        </row>
        <row r="11">
          <cell r="D11">
            <v>34039.1</v>
          </cell>
          <cell r="E11">
            <v>1661386.2745014653</v>
          </cell>
          <cell r="F11">
            <v>423819.63862532377</v>
          </cell>
          <cell r="G11">
            <v>142966.71951935501</v>
          </cell>
          <cell r="H11">
            <v>151964.86026154199</v>
          </cell>
          <cell r="I11">
            <v>160322.5</v>
          </cell>
          <cell r="S11">
            <v>455254.07978089701</v>
          </cell>
        </row>
        <row r="12">
          <cell r="D12">
            <v>28080.9</v>
          </cell>
          <cell r="E12">
            <v>1300631.261713831</v>
          </cell>
          <cell r="F12">
            <v>331791.03486319829</v>
          </cell>
          <cell r="G12">
            <v>103475.215059783</v>
          </cell>
          <cell r="H12">
            <v>111935.32797183801</v>
          </cell>
          <cell r="I12">
            <v>115273.1</v>
          </cell>
          <cell r="S12">
            <v>330683.643031621</v>
          </cell>
        </row>
        <row r="13">
          <cell r="D13">
            <v>12165.7</v>
          </cell>
          <cell r="E13">
            <v>628216.03172380035</v>
          </cell>
          <cell r="F13">
            <v>160257.90969274146</v>
          </cell>
          <cell r="G13">
            <v>52969.723766085903</v>
          </cell>
          <cell r="H13">
            <v>51691.181932388099</v>
          </cell>
          <cell r="I13">
            <v>58984.95</v>
          </cell>
          <cell r="S13">
            <v>163645.85569847398</v>
          </cell>
        </row>
        <row r="14">
          <cell r="D14">
            <v>5541.3</v>
          </cell>
          <cell r="E14">
            <v>277079.99160876614</v>
          </cell>
          <cell r="F14">
            <v>70683.105859396237</v>
          </cell>
          <cell r="G14">
            <v>21820.970768813098</v>
          </cell>
          <cell r="H14">
            <v>25784.188519799602</v>
          </cell>
          <cell r="I14">
            <v>26986.75</v>
          </cell>
          <cell r="S14">
            <v>74591.909288612704</v>
          </cell>
        </row>
        <row r="15">
          <cell r="D15">
            <v>9681.7000000000007</v>
          </cell>
          <cell r="E15">
            <v>394563.43843425973</v>
          </cell>
          <cell r="F15">
            <v>100653.13314457965</v>
          </cell>
          <cell r="G15">
            <v>33600.450483866</v>
          </cell>
          <cell r="H15">
            <v>36155.043407843499</v>
          </cell>
          <cell r="I15">
            <v>40406.480000000003</v>
          </cell>
          <cell r="S15">
            <v>110161.97389170949</v>
          </cell>
        </row>
        <row r="16">
          <cell r="D16">
            <v>283702</v>
          </cell>
          <cell r="E16">
            <v>13841983.9924429</v>
          </cell>
          <cell r="F16">
            <v>3531090.1164721833</v>
          </cell>
          <cell r="G16">
            <v>1154640.358660196</v>
          </cell>
          <cell r="H16">
            <v>1213464.0312071948</v>
          </cell>
          <cell r="I16">
            <v>1312481.99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8">
          <cell r="D18">
            <v>37558.300000000003</v>
          </cell>
          <cell r="E18">
            <v>1878583.6863910067</v>
          </cell>
          <cell r="F18">
            <v>479226.69839834579</v>
          </cell>
          <cell r="G18">
            <v>165038.17816853899</v>
          </cell>
          <cell r="H18">
            <v>177099.28768622299</v>
          </cell>
          <cell r="I18">
            <v>181651.7</v>
          </cell>
          <cell r="S18">
            <v>523789.16585476202</v>
          </cell>
          <cell r="T18">
            <v>44562.467456416227</v>
          </cell>
        </row>
        <row r="19">
          <cell r="D19">
            <v>23502.400000000001</v>
          </cell>
          <cell r="E19">
            <v>1100806.4180836747</v>
          </cell>
          <cell r="F19">
            <v>280815.71725314541</v>
          </cell>
          <cell r="G19">
            <v>90949.998036698598</v>
          </cell>
          <cell r="H19">
            <v>96795.856584097695</v>
          </cell>
          <cell r="I19">
            <v>104401.4</v>
          </cell>
          <cell r="S19">
            <v>292147.2546207963</v>
          </cell>
          <cell r="T19">
            <v>11331.53736765089</v>
          </cell>
        </row>
        <row r="20">
          <cell r="D20">
            <v>55349.599999999999</v>
          </cell>
          <cell r="E20">
            <v>2650790.5209104768</v>
          </cell>
          <cell r="F20">
            <v>676216.66188426258</v>
          </cell>
          <cell r="G20">
            <v>211509.38461021401</v>
          </cell>
          <cell r="H20">
            <v>241588.18179495199</v>
          </cell>
          <cell r="I20">
            <v>238419.20000000001</v>
          </cell>
          <cell r="S20">
            <v>691516.76640516601</v>
          </cell>
          <cell r="T20">
            <v>15300.104520903435</v>
          </cell>
        </row>
        <row r="21">
          <cell r="D21">
            <v>32593.5</v>
          </cell>
          <cell r="E21">
            <v>1574239.5601280481</v>
          </cell>
          <cell r="F21">
            <v>401588.51178866503</v>
          </cell>
          <cell r="G21">
            <v>126583.49370901199</v>
          </cell>
          <cell r="H21">
            <v>140079.16809356201</v>
          </cell>
          <cell r="I21">
            <v>147854.5</v>
          </cell>
          <cell r="S21">
            <v>414517.161802574</v>
          </cell>
          <cell r="T21">
            <v>12928.650013908977</v>
          </cell>
        </row>
        <row r="22">
          <cell r="D22">
            <v>0</v>
          </cell>
          <cell r="E22">
            <v>0</v>
          </cell>
          <cell r="F22">
            <v>0</v>
          </cell>
          <cell r="S22">
            <v>0</v>
          </cell>
          <cell r="T22">
            <v>0</v>
          </cell>
        </row>
        <row r="23">
          <cell r="D23">
            <v>24429</v>
          </cell>
          <cell r="E23">
            <v>1010370.7176077445</v>
          </cell>
          <cell r="F23">
            <v>257745.57006173561</v>
          </cell>
          <cell r="G23">
            <v>72702.127383892293</v>
          </cell>
          <cell r="H23">
            <v>84105.783058966903</v>
          </cell>
          <cell r="I23">
            <v>84742.9</v>
          </cell>
          <cell r="S23">
            <v>241550.81044285919</v>
          </cell>
          <cell r="T23">
            <v>-16194.759618876415</v>
          </cell>
        </row>
        <row r="24">
          <cell r="D24">
            <v>27552.400000000001</v>
          </cell>
          <cell r="E24">
            <v>881805.21149106557</v>
          </cell>
          <cell r="F24">
            <v>224948.50945137083</v>
          </cell>
          <cell r="G24">
            <v>67943.794847280005</v>
          </cell>
          <cell r="H24">
            <v>73421.230185309105</v>
          </cell>
          <cell r="I24">
            <v>75868.23</v>
          </cell>
          <cell r="S24">
            <v>217233.25503258908</v>
          </cell>
          <cell r="T24">
            <v>-7715.2544187817548</v>
          </cell>
        </row>
        <row r="25">
          <cell r="D25">
            <v>200985.19999999998</v>
          </cell>
          <cell r="E25">
            <v>9096596.114612015</v>
          </cell>
          <cell r="F25">
            <v>2320541.668837525</v>
          </cell>
          <cell r="G25">
            <v>734726.97675563593</v>
          </cell>
          <cell r="H25">
            <v>813089.50740311062</v>
          </cell>
          <cell r="I25">
            <v>832937.93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2380754.4141587471</v>
          </cell>
          <cell r="T25">
            <v>60212.745321222115</v>
          </cell>
        </row>
        <row r="27">
          <cell r="D27">
            <v>60787.5</v>
          </cell>
          <cell r="E27">
            <v>2702866.4183159675</v>
          </cell>
          <cell r="F27">
            <v>689501.22331240331</v>
          </cell>
          <cell r="G27">
            <v>233882.04817263299</v>
          </cell>
          <cell r="H27">
            <v>246695.99833494201</v>
          </cell>
          <cell r="I27">
            <v>258833.9</v>
          </cell>
          <cell r="S27">
            <v>739411.94650757499</v>
          </cell>
          <cell r="T27">
            <v>49910.723195171682</v>
          </cell>
        </row>
        <row r="28">
          <cell r="D28">
            <v>50403.199999999997</v>
          </cell>
          <cell r="E28">
            <v>2391454.7262967019</v>
          </cell>
          <cell r="F28">
            <v>610060.10067828861</v>
          </cell>
          <cell r="G28">
            <v>210991.08999630599</v>
          </cell>
          <cell r="H28">
            <v>211087.769994918</v>
          </cell>
          <cell r="I28">
            <v>238291.4</v>
          </cell>
          <cell r="S28">
            <v>660370.25999122404</v>
          </cell>
          <cell r="T28">
            <v>50310.15931293543</v>
          </cell>
        </row>
        <row r="29">
          <cell r="D29">
            <v>46953.8</v>
          </cell>
          <cell r="E29">
            <v>2092306.6512758364</v>
          </cell>
          <cell r="F29">
            <v>533747.4267404658</v>
          </cell>
          <cell r="G29">
            <v>170857.77001732701</v>
          </cell>
          <cell r="H29">
            <v>179894.050703983</v>
          </cell>
          <cell r="I29">
            <v>185791.7</v>
          </cell>
          <cell r="S29">
            <v>536543.52072131005</v>
          </cell>
          <cell r="T29">
            <v>2796.093980844249</v>
          </cell>
        </row>
        <row r="30">
          <cell r="D30">
            <v>54275</v>
          </cell>
          <cell r="E30">
            <v>2565943.1424757983</v>
          </cell>
          <cell r="F30">
            <v>654572.09564557613</v>
          </cell>
          <cell r="G30">
            <v>207895.29502919299</v>
          </cell>
          <cell r="H30">
            <v>214705.187106483</v>
          </cell>
          <cell r="I30">
            <v>225169.2</v>
          </cell>
          <cell r="S30">
            <v>647769.68213567603</v>
          </cell>
          <cell r="T30">
            <v>-6802.4135099000996</v>
          </cell>
        </row>
        <row r="31">
          <cell r="D31">
            <v>212419.5</v>
          </cell>
          <cell r="E31">
            <v>9752570.9383643046</v>
          </cell>
          <cell r="F31">
            <v>2487880.8463767339</v>
          </cell>
          <cell r="G31">
            <v>823626.2032154589</v>
          </cell>
          <cell r="H31">
            <v>852383.00614032603</v>
          </cell>
          <cell r="I31">
            <v>908086.2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2584095.4093557848</v>
          </cell>
          <cell r="T31">
            <v>96214.562979050912</v>
          </cell>
        </row>
        <row r="33">
          <cell r="D33">
            <v>38319.599999999999</v>
          </cell>
          <cell r="E33">
            <v>1914291.1517441189</v>
          </cell>
          <cell r="F33">
            <v>488335.6728099247</v>
          </cell>
          <cell r="G33">
            <v>162995.707691263</v>
          </cell>
          <cell r="H33">
            <v>173979.70534260999</v>
          </cell>
          <cell r="I33">
            <v>182399.3</v>
          </cell>
          <cell r="S33">
            <v>519374.71303387295</v>
          </cell>
          <cell r="T33">
            <v>31039.04022394825</v>
          </cell>
        </row>
        <row r="34">
          <cell r="D34">
            <v>38381.4</v>
          </cell>
          <cell r="E34">
            <v>1837372.3955149939</v>
          </cell>
          <cell r="F34">
            <v>468713.69809587492</v>
          </cell>
          <cell r="G34">
            <v>148075.11774752999</v>
          </cell>
          <cell r="H34">
            <v>168598.09975032299</v>
          </cell>
          <cell r="I34">
            <v>168490.4</v>
          </cell>
          <cell r="S34">
            <v>485163.617497853</v>
          </cell>
          <cell r="T34">
            <v>16449.919401978084</v>
          </cell>
        </row>
        <row r="35">
          <cell r="D35">
            <v>25441.4</v>
          </cell>
          <cell r="E35">
            <v>1314577.4383698131</v>
          </cell>
          <cell r="F35">
            <v>335348.70452813932</v>
          </cell>
          <cell r="G35">
            <v>121919.012238824</v>
          </cell>
          <cell r="H35">
            <v>125754.141146489</v>
          </cell>
          <cell r="I35">
            <v>137423.5</v>
          </cell>
          <cell r="S35">
            <v>385096.65338531299</v>
          </cell>
          <cell r="T35">
            <v>49747.948857173673</v>
          </cell>
        </row>
        <row r="36">
          <cell r="D36">
            <v>37105.199999999997</v>
          </cell>
          <cell r="E36">
            <v>1735405.181695071</v>
          </cell>
          <cell r="F36">
            <v>442701.86185041262</v>
          </cell>
          <cell r="G36">
            <v>151431.863813139</v>
          </cell>
          <cell r="H36">
            <v>162301.90112091301</v>
          </cell>
          <cell r="I36">
            <v>163694.6</v>
          </cell>
          <cell r="S36">
            <v>477428.36493405199</v>
          </cell>
          <cell r="T36">
            <v>34726.503083639371</v>
          </cell>
        </row>
        <row r="37">
          <cell r="D37">
            <v>72240.7</v>
          </cell>
          <cell r="E37">
            <v>3435805.8707775502</v>
          </cell>
          <cell r="F37">
            <v>876474.07763535297</v>
          </cell>
          <cell r="G37">
            <v>287768.57381903799</v>
          </cell>
          <cell r="H37">
            <v>317339.94321922702</v>
          </cell>
          <cell r="I37">
            <v>313126.90000000002</v>
          </cell>
          <cell r="S37">
            <v>918235.41703826503</v>
          </cell>
          <cell r="T37">
            <v>41761.339402912068</v>
          </cell>
        </row>
        <row r="38">
          <cell r="D38">
            <v>24649.3</v>
          </cell>
          <cell r="E38">
            <v>1238972.5706596316</v>
          </cell>
          <cell r="F38">
            <v>316061.90277527203</v>
          </cell>
          <cell r="G38">
            <v>101282.54253606001</v>
          </cell>
          <cell r="H38">
            <v>116676.56258342</v>
          </cell>
          <cell r="I38">
            <v>112561.1</v>
          </cell>
          <cell r="S38">
            <v>330520.20511948003</v>
          </cell>
          <cell r="T38">
            <v>14458.302344208001</v>
          </cell>
        </row>
        <row r="39">
          <cell r="D39">
            <v>35796.5</v>
          </cell>
          <cell r="E39">
            <v>1977721.2438755969</v>
          </cell>
          <cell r="F39">
            <v>504516.68931266473</v>
          </cell>
          <cell r="G39">
            <v>168688.15814160599</v>
          </cell>
          <cell r="H39">
            <v>193002.27501696299</v>
          </cell>
          <cell r="I39">
            <v>188367.3</v>
          </cell>
          <cell r="S39">
            <v>550057.73315856897</v>
          </cell>
          <cell r="T39">
            <v>45541.043845904234</v>
          </cell>
        </row>
        <row r="40">
          <cell r="D40">
            <v>271934.09999999998</v>
          </cell>
          <cell r="E40">
            <v>13454145.852636775</v>
          </cell>
          <cell r="F40">
            <v>3432152.6070076413</v>
          </cell>
          <cell r="G40">
            <v>1142160.97598746</v>
          </cell>
          <cell r="H40">
            <v>1257652.6281799451</v>
          </cell>
          <cell r="I40">
            <v>1266063.1000000001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3665876.7041674047</v>
          </cell>
          <cell r="T40">
            <v>233724.09715976333</v>
          </cell>
        </row>
        <row r="42">
          <cell r="D42">
            <v>20058.5</v>
          </cell>
          <cell r="E42">
            <v>997163.67955474241</v>
          </cell>
          <cell r="F42">
            <v>254376.45465441479</v>
          </cell>
          <cell r="G42">
            <v>80249.815116960002</v>
          </cell>
          <cell r="H42">
            <v>80854.725874793396</v>
          </cell>
          <cell r="I42">
            <v>96139.63</v>
          </cell>
          <cell r="S42">
            <v>257244.1709917534</v>
          </cell>
          <cell r="T42">
            <v>2867.7163373386138</v>
          </cell>
        </row>
        <row r="43">
          <cell r="D43">
            <v>31819.5</v>
          </cell>
          <cell r="E43">
            <v>1362119.3421734984</v>
          </cell>
          <cell r="F43">
            <v>347476.64418845944</v>
          </cell>
          <cell r="G43">
            <v>109105.67203025499</v>
          </cell>
          <cell r="H43">
            <v>127788.24449331401</v>
          </cell>
          <cell r="I43">
            <v>120616.4</v>
          </cell>
          <cell r="S43">
            <v>357510.316523569</v>
          </cell>
          <cell r="T43">
            <v>10033.672335109557</v>
          </cell>
        </row>
        <row r="44">
          <cell r="D44">
            <v>40707.800000000003</v>
          </cell>
          <cell r="E44">
            <v>1744098.6662837085</v>
          </cell>
          <cell r="F44">
            <v>444919.56976897403</v>
          </cell>
          <cell r="G44">
            <v>147910.52877795801</v>
          </cell>
          <cell r="H44">
            <v>149510.34434406599</v>
          </cell>
          <cell r="I44">
            <v>147414.29999999999</v>
          </cell>
          <cell r="S44">
            <v>444835.17312202399</v>
          </cell>
          <cell r="T44">
            <v>-84.396646950044669</v>
          </cell>
        </row>
        <row r="45">
          <cell r="D45">
            <v>31222.6</v>
          </cell>
          <cell r="E45">
            <v>1477140.973291981</v>
          </cell>
          <cell r="F45">
            <v>376818.66228678433</v>
          </cell>
          <cell r="G45">
            <v>129386.312389946</v>
          </cell>
          <cell r="H45">
            <v>147772.70299413399</v>
          </cell>
          <cell r="I45">
            <v>143221.20000000001</v>
          </cell>
          <cell r="S45">
            <v>420380.21538408002</v>
          </cell>
          <cell r="T45">
            <v>43561.553097295691</v>
          </cell>
        </row>
        <row r="46">
          <cell r="D46">
            <v>44507</v>
          </cell>
          <cell r="E46">
            <v>2239787.0659445161</v>
          </cell>
          <cell r="F46">
            <v>571369.68052244605</v>
          </cell>
          <cell r="G46">
            <v>193832.568187881</v>
          </cell>
          <cell r="H46">
            <v>206265.09071812601</v>
          </cell>
          <cell r="I46">
            <v>220735</v>
          </cell>
          <cell r="S46">
            <v>620832.65890600695</v>
          </cell>
          <cell r="T46">
            <v>49462.978383560898</v>
          </cell>
        </row>
        <row r="47">
          <cell r="D47">
            <v>17014.2</v>
          </cell>
          <cell r="E47">
            <v>867268.73873174516</v>
          </cell>
          <cell r="F47">
            <v>221240.25525046818</v>
          </cell>
          <cell r="G47">
            <v>67182.931180648899</v>
          </cell>
          <cell r="H47">
            <v>72895.237300821304</v>
          </cell>
          <cell r="I47">
            <v>75744.7</v>
          </cell>
          <cell r="S47">
            <v>215822.86848147021</v>
          </cell>
          <cell r="T47">
            <v>-5417.386768997967</v>
          </cell>
        </row>
        <row r="48">
          <cell r="D48">
            <v>17732.599999999999</v>
          </cell>
          <cell r="E48">
            <v>1053143.0650553333</v>
          </cell>
          <cell r="F48">
            <v>268656.79589561553</v>
          </cell>
          <cell r="G48">
            <v>92729.641369505494</v>
          </cell>
          <cell r="H48">
            <v>93171.194544995393</v>
          </cell>
          <cell r="I48">
            <v>105622.7</v>
          </cell>
          <cell r="S48">
            <v>291523.53591450088</v>
          </cell>
          <cell r="T48">
            <v>22866.74001888535</v>
          </cell>
        </row>
        <row r="49">
          <cell r="D49">
            <v>27335.8</v>
          </cell>
          <cell r="E49">
            <v>1374634.5206538022</v>
          </cell>
          <cell r="F49">
            <v>350669.26621878491</v>
          </cell>
          <cell r="G49">
            <v>112527.93321961501</v>
          </cell>
          <cell r="H49">
            <v>120189.062305549</v>
          </cell>
          <cell r="I49">
            <v>130876</v>
          </cell>
          <cell r="S49">
            <v>363592.99552516401</v>
          </cell>
          <cell r="T49">
            <v>12923.7293063791</v>
          </cell>
        </row>
        <row r="50">
          <cell r="D50">
            <v>10029.799999999999</v>
          </cell>
          <cell r="E50">
            <v>387657.67102217505</v>
          </cell>
          <cell r="F50">
            <v>98891.471877756849</v>
          </cell>
          <cell r="G50">
            <v>29636.0775591948</v>
          </cell>
          <cell r="H50">
            <v>34741.389269694402</v>
          </cell>
          <cell r="I50">
            <v>33230.92</v>
          </cell>
          <cell r="S50">
            <v>97608.386828889197</v>
          </cell>
          <cell r="T50">
            <v>-1283.0850488676515</v>
          </cell>
        </row>
        <row r="51">
          <cell r="D51">
            <v>15587.5</v>
          </cell>
          <cell r="E51">
            <v>939522.63054401055</v>
          </cell>
          <cell r="F51">
            <v>239672.22305177708</v>
          </cell>
          <cell r="G51">
            <v>78269.450388896497</v>
          </cell>
          <cell r="H51">
            <v>84364.537970303107</v>
          </cell>
          <cell r="I51">
            <v>89115.99</v>
          </cell>
          <cell r="S51">
            <v>251749.97835919959</v>
          </cell>
          <cell r="T51">
            <v>12077.755307422514</v>
          </cell>
        </row>
        <row r="52">
          <cell r="D52">
            <v>256015.3</v>
          </cell>
          <cell r="E52">
            <v>12442536.353255512</v>
          </cell>
          <cell r="F52">
            <v>3174091.0237154812</v>
          </cell>
          <cell r="G52">
            <v>1040830.9302208606</v>
          </cell>
          <cell r="H52">
            <v>1117552.5298157968</v>
          </cell>
          <cell r="I52">
            <v>1162716.8399999999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3321100.3000366571</v>
          </cell>
          <cell r="T52">
            <v>147009.27632117597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IVOT 23-24"/>
      <sheetName val="2023-24"/>
      <sheetName val="PIVOT 22-23"/>
      <sheetName val="2022 23"/>
    </sheetNames>
    <sheetDataSet>
      <sheetData sheetId="0"/>
      <sheetData sheetId="1">
        <row r="8">
          <cell r="B8" t="str">
            <v>Code</v>
          </cell>
          <cell r="C8" t="str">
            <v>OTC Condition</v>
          </cell>
          <cell r="G8" t="str">
            <v>Actual Cost (£</v>
          </cell>
        </row>
        <row r="9">
          <cell r="B9" t="str">
            <v>Y06243</v>
          </cell>
          <cell r="C9" t="str">
            <v>Acute Sore Throat</v>
          </cell>
          <cell r="G9">
            <v>3.62706101925483</v>
          </cell>
        </row>
        <row r="10">
          <cell r="B10" t="str">
            <v>Y06243</v>
          </cell>
          <cell r="C10" t="str">
            <v>Conjunctivitis</v>
          </cell>
          <cell r="G10">
            <v>5.4767881851468898</v>
          </cell>
        </row>
        <row r="11">
          <cell r="B11" t="str">
            <v>Y06243</v>
          </cell>
          <cell r="C11" t="str">
            <v>Diarrhoea (Adults</v>
          </cell>
          <cell r="G11">
            <v>18.687579793927501</v>
          </cell>
        </row>
        <row r="12">
          <cell r="B12" t="str">
            <v>Y06243</v>
          </cell>
          <cell r="C12" t="str">
            <v>Infrequent Constipation</v>
          </cell>
          <cell r="G12">
            <v>1.3986644273445901</v>
          </cell>
        </row>
        <row r="13">
          <cell r="B13" t="str">
            <v>Y06243</v>
          </cell>
          <cell r="C13" t="str">
            <v>Mild Dry Skin/Sunburn</v>
          </cell>
          <cell r="G13">
            <v>4.7540359759669402</v>
          </cell>
        </row>
        <row r="14">
          <cell r="B14" t="str">
            <v>Y06243</v>
          </cell>
          <cell r="C14" t="str">
            <v>Mild contact dermatitis</v>
          </cell>
          <cell r="G14">
            <v>0.18886095880532699</v>
          </cell>
        </row>
        <row r="15">
          <cell r="B15" t="str">
            <v>Y06243</v>
          </cell>
          <cell r="C15" t="str">
            <v>Mild to Moderate Hay fever/Allergic Rhinitis</v>
          </cell>
          <cell r="G15">
            <v>26.584997044657001</v>
          </cell>
        </row>
        <row r="16">
          <cell r="B16" t="str">
            <v>Y06243</v>
          </cell>
          <cell r="C16" t="str">
            <v>Minor conditions associated with pain, discomfort and/fever. (e.g. aches and sprains, headache, peri</v>
          </cell>
          <cell r="G16">
            <v>2.31587261128624</v>
          </cell>
        </row>
        <row r="17">
          <cell r="B17" t="str">
            <v>Y06243</v>
          </cell>
          <cell r="C17" t="str">
            <v>Ringworm/Athletes foot</v>
          </cell>
          <cell r="G17">
            <v>9.6372934657017808</v>
          </cell>
        </row>
        <row r="18">
          <cell r="B18" t="str">
            <v>C86609</v>
          </cell>
          <cell r="C18" t="str">
            <v>Acute Sore Throat</v>
          </cell>
          <cell r="G18">
            <v>56.589134167270302</v>
          </cell>
        </row>
        <row r="19">
          <cell r="B19" t="str">
            <v>C86609</v>
          </cell>
          <cell r="C19" t="str">
            <v>Conjunctivitis</v>
          </cell>
          <cell r="G19">
            <v>249.81121408974801</v>
          </cell>
        </row>
        <row r="20">
          <cell r="B20" t="str">
            <v>C86609</v>
          </cell>
          <cell r="C20" t="str">
            <v>Coughs and colds and nasal congestion</v>
          </cell>
          <cell r="G20">
            <v>22.437711563792899</v>
          </cell>
        </row>
        <row r="21">
          <cell r="B21" t="str">
            <v>C86609</v>
          </cell>
          <cell r="C21" t="str">
            <v>Cradle cap (seborrhoeic dermatitis ¿ infants</v>
          </cell>
          <cell r="G21">
            <v>90.326118366974796</v>
          </cell>
        </row>
        <row r="22">
          <cell r="B22" t="str">
            <v>C86609</v>
          </cell>
          <cell r="C22" t="str">
            <v>Dandruff</v>
          </cell>
          <cell r="G22">
            <v>631.50873675114701</v>
          </cell>
        </row>
        <row r="23">
          <cell r="B23" t="str">
            <v>C86609</v>
          </cell>
          <cell r="C23" t="str">
            <v>Diarrhoea (Adults</v>
          </cell>
          <cell r="G23">
            <v>273.48924634502401</v>
          </cell>
        </row>
        <row r="24">
          <cell r="B24" t="str">
            <v>C86609</v>
          </cell>
          <cell r="C24" t="str">
            <v>Dry Eyes/Sore tired Eyes</v>
          </cell>
          <cell r="G24">
            <v>1884.6847005946599</v>
          </cell>
        </row>
        <row r="25">
          <cell r="B25" t="str">
            <v>C86609</v>
          </cell>
          <cell r="C25" t="str">
            <v>Earwax</v>
          </cell>
          <cell r="G25">
            <v>10.104316727634201</v>
          </cell>
        </row>
        <row r="26">
          <cell r="B26" t="str">
            <v>C86609</v>
          </cell>
          <cell r="C26" t="str">
            <v>Excessive sweating (Hyperhidrosis</v>
          </cell>
          <cell r="G26">
            <v>3.0540657434615102</v>
          </cell>
        </row>
        <row r="27">
          <cell r="B27" t="str">
            <v>C86609</v>
          </cell>
          <cell r="C27" t="str">
            <v>Haemorrhoids</v>
          </cell>
          <cell r="G27">
            <v>51.418974002422502</v>
          </cell>
        </row>
        <row r="28">
          <cell r="B28" t="str">
            <v>C86609</v>
          </cell>
          <cell r="C28" t="str">
            <v>Head Lice</v>
          </cell>
          <cell r="G28">
            <v>8.8241588107739108</v>
          </cell>
        </row>
        <row r="29">
          <cell r="B29" t="str">
            <v>C86609</v>
          </cell>
          <cell r="C29" t="str">
            <v>Indigestion and Heartburn</v>
          </cell>
          <cell r="G29">
            <v>2300.1280841923899</v>
          </cell>
        </row>
        <row r="30">
          <cell r="B30" t="str">
            <v>C86609</v>
          </cell>
          <cell r="C30" t="str">
            <v>Infrequent Constipation</v>
          </cell>
          <cell r="G30">
            <v>553.36825728598296</v>
          </cell>
        </row>
        <row r="31">
          <cell r="B31" t="str">
            <v>C86609</v>
          </cell>
          <cell r="C31" t="str">
            <v>Infrequent Migraine</v>
          </cell>
          <cell r="G31">
            <v>69.471674612072604</v>
          </cell>
        </row>
        <row r="32">
          <cell r="B32" t="str">
            <v>C86609</v>
          </cell>
          <cell r="C32" t="str">
            <v>Infrequent cold sores of the lip</v>
          </cell>
          <cell r="G32">
            <v>1.57627310834376</v>
          </cell>
        </row>
        <row r="33">
          <cell r="B33" t="str">
            <v>C86609</v>
          </cell>
          <cell r="C33" t="str">
            <v>Insect bites and stings</v>
          </cell>
          <cell r="G33">
            <v>5.0816870100273404</v>
          </cell>
        </row>
        <row r="34">
          <cell r="B34" t="str">
            <v>C86609</v>
          </cell>
          <cell r="C34" t="str">
            <v>Mild Acne</v>
          </cell>
          <cell r="G34">
            <v>145.93505194487</v>
          </cell>
        </row>
        <row r="35">
          <cell r="B35" t="str">
            <v>C86609</v>
          </cell>
          <cell r="C35" t="str">
            <v>Mild Dry Skin/Sunburn</v>
          </cell>
          <cell r="G35">
            <v>902.56753236647103</v>
          </cell>
        </row>
        <row r="36">
          <cell r="B36" t="str">
            <v>C86609</v>
          </cell>
          <cell r="C36" t="str">
            <v>Mild contact dermatitis</v>
          </cell>
          <cell r="G36">
            <v>118.53791268315</v>
          </cell>
        </row>
        <row r="37">
          <cell r="B37" t="str">
            <v>C86609</v>
          </cell>
          <cell r="C37" t="str">
            <v>Mild to Moderate Hay fever/Allergic Rhinitis</v>
          </cell>
          <cell r="G37">
            <v>2133.6134266890799</v>
          </cell>
        </row>
        <row r="38">
          <cell r="B38" t="str">
            <v>C86609</v>
          </cell>
          <cell r="C38" t="str">
            <v>Minor burns and scalds</v>
          </cell>
          <cell r="G38">
            <v>8.3050846793710793</v>
          </cell>
        </row>
        <row r="39">
          <cell r="B39" t="str">
            <v>C86609</v>
          </cell>
          <cell r="C39" t="str">
            <v>Minor conditions associated with pain, discomfort and/fever. (e.g. aches and sprains, headache, peri</v>
          </cell>
          <cell r="G39">
            <v>1486.6422850336201</v>
          </cell>
        </row>
        <row r="40">
          <cell r="B40" t="str">
            <v>C86609</v>
          </cell>
          <cell r="C40" t="str">
            <v>Nappy Rash</v>
          </cell>
          <cell r="G40">
            <v>23.7364203101952</v>
          </cell>
        </row>
        <row r="41">
          <cell r="B41" t="str">
            <v>C86609</v>
          </cell>
          <cell r="C41" t="str">
            <v>Oral Thrush</v>
          </cell>
          <cell r="G41">
            <v>16.785138641886402</v>
          </cell>
        </row>
        <row r="42">
          <cell r="B42" t="str">
            <v>C86609</v>
          </cell>
          <cell r="C42" t="str">
            <v>Prevention of dental caries</v>
          </cell>
          <cell r="G42">
            <v>41.943250153711602</v>
          </cell>
        </row>
        <row r="43">
          <cell r="B43" t="str">
            <v>C86609</v>
          </cell>
          <cell r="C43" t="str">
            <v>Ringworm/Athletes foot</v>
          </cell>
          <cell r="G43">
            <v>182.06409461428899</v>
          </cell>
        </row>
        <row r="44">
          <cell r="B44" t="str">
            <v>C86609</v>
          </cell>
          <cell r="C44" t="str">
            <v>Sun Protection</v>
          </cell>
          <cell r="G44">
            <v>15.749220809569801</v>
          </cell>
        </row>
        <row r="45">
          <cell r="B45" t="str">
            <v>C86609</v>
          </cell>
          <cell r="C45" t="str">
            <v>Travel Sickness</v>
          </cell>
          <cell r="G45">
            <v>460.389545864377</v>
          </cell>
        </row>
        <row r="46">
          <cell r="B46" t="str">
            <v>C86609</v>
          </cell>
          <cell r="C46" t="str">
            <v>Vitamins and minerals</v>
          </cell>
          <cell r="G46">
            <v>9097.3138692503599</v>
          </cell>
        </row>
        <row r="47">
          <cell r="B47" t="str">
            <v>C86609</v>
          </cell>
          <cell r="C47" t="str">
            <v>Warts and Verrucae</v>
          </cell>
          <cell r="G47">
            <v>12.703712634809101</v>
          </cell>
        </row>
        <row r="48">
          <cell r="B48" t="str">
            <v>C86605</v>
          </cell>
          <cell r="C48" t="str">
            <v>Acute Sore Throat</v>
          </cell>
          <cell r="G48">
            <v>153.97155163183601</v>
          </cell>
        </row>
        <row r="49">
          <cell r="B49" t="str">
            <v>C86605</v>
          </cell>
          <cell r="C49" t="str">
            <v>Conjunctivitis</v>
          </cell>
          <cell r="G49">
            <v>67.022721587127293</v>
          </cell>
        </row>
        <row r="50">
          <cell r="B50" t="str">
            <v>C86605</v>
          </cell>
          <cell r="C50" t="str">
            <v>Coughs and colds and nasal congestion</v>
          </cell>
          <cell r="G50">
            <v>109.611868614106</v>
          </cell>
        </row>
        <row r="51">
          <cell r="B51" t="str">
            <v>C86605</v>
          </cell>
          <cell r="C51" t="str">
            <v>Cradle cap (seborrhoeic dermatitis ¿ infants</v>
          </cell>
          <cell r="G51">
            <v>50.891675620986398</v>
          </cell>
        </row>
        <row r="52">
          <cell r="B52" t="str">
            <v>C86605</v>
          </cell>
          <cell r="C52" t="str">
            <v>Dandruff</v>
          </cell>
          <cell r="G52">
            <v>180.18431741056</v>
          </cell>
        </row>
        <row r="53">
          <cell r="B53" t="str">
            <v>C86605</v>
          </cell>
          <cell r="C53" t="str">
            <v>Diarrhoea (Adults</v>
          </cell>
          <cell r="G53">
            <v>59.314538744837797</v>
          </cell>
        </row>
        <row r="54">
          <cell r="B54" t="str">
            <v>C86605</v>
          </cell>
          <cell r="C54" t="str">
            <v>Dry Eyes/Sore tired Eyes</v>
          </cell>
          <cell r="G54">
            <v>525.899754050669</v>
          </cell>
        </row>
        <row r="55">
          <cell r="B55" t="str">
            <v>C86605</v>
          </cell>
          <cell r="C55" t="str">
            <v>Earwax</v>
          </cell>
          <cell r="G55">
            <v>8.6024183749845999</v>
          </cell>
        </row>
        <row r="56">
          <cell r="B56" t="str">
            <v>C86605</v>
          </cell>
          <cell r="C56" t="str">
            <v>Excessive sweating (Hyperhidrosis</v>
          </cell>
          <cell r="G56">
            <v>9.3116102838025991</v>
          </cell>
        </row>
        <row r="57">
          <cell r="B57" t="str">
            <v>C86605</v>
          </cell>
          <cell r="C57" t="str">
            <v>Haemorrhoids</v>
          </cell>
          <cell r="G57">
            <v>1.32023461947988</v>
          </cell>
        </row>
        <row r="58">
          <cell r="B58" t="str">
            <v>C86605</v>
          </cell>
          <cell r="C58" t="str">
            <v>Indigestion and Heartburn</v>
          </cell>
          <cell r="G58">
            <v>680.522586542765</v>
          </cell>
        </row>
        <row r="59">
          <cell r="B59" t="str">
            <v>C86605</v>
          </cell>
          <cell r="C59" t="str">
            <v>Infrequent Constipation</v>
          </cell>
          <cell r="G59">
            <v>168.369821447558</v>
          </cell>
        </row>
        <row r="60">
          <cell r="B60" t="str">
            <v>C86605</v>
          </cell>
          <cell r="C60" t="str">
            <v>Infrequent Migraine</v>
          </cell>
          <cell r="G60">
            <v>29.167037589706901</v>
          </cell>
        </row>
        <row r="61">
          <cell r="B61" t="str">
            <v>C86605</v>
          </cell>
          <cell r="C61" t="str">
            <v>Infrequent cold sores of the lip</v>
          </cell>
          <cell r="G61">
            <v>1.57627310834376</v>
          </cell>
        </row>
        <row r="62">
          <cell r="B62" t="str">
            <v>C86605</v>
          </cell>
          <cell r="C62" t="str">
            <v>Mild Acne</v>
          </cell>
          <cell r="G62">
            <v>4.1065358218221499</v>
          </cell>
        </row>
        <row r="63">
          <cell r="B63" t="str">
            <v>C86605</v>
          </cell>
          <cell r="C63" t="str">
            <v>Mild Dry Skin/Sunburn</v>
          </cell>
          <cell r="G63">
            <v>329.68159963330402</v>
          </cell>
        </row>
        <row r="64">
          <cell r="B64" t="str">
            <v>C86605</v>
          </cell>
          <cell r="C64" t="str">
            <v>Mild contact dermatitis</v>
          </cell>
          <cell r="G64">
            <v>22.8127297204794</v>
          </cell>
        </row>
        <row r="65">
          <cell r="B65" t="str">
            <v>C86605</v>
          </cell>
          <cell r="C65" t="str">
            <v>Mild to Moderate Hay fever/Allergic Rhinitis</v>
          </cell>
          <cell r="G65">
            <v>857.41466581486895</v>
          </cell>
        </row>
        <row r="66">
          <cell r="B66" t="str">
            <v>C86605</v>
          </cell>
          <cell r="C66" t="str">
            <v>Minor conditions associated with pain, discomfort and/fever. (e.g. aches and sprains, headache, peri</v>
          </cell>
          <cell r="G66">
            <v>813.26963478265804</v>
          </cell>
        </row>
        <row r="67">
          <cell r="B67" t="str">
            <v>C86605</v>
          </cell>
          <cell r="C67" t="str">
            <v>Nappy Rash</v>
          </cell>
          <cell r="G67">
            <v>11.1835426128797</v>
          </cell>
        </row>
        <row r="68">
          <cell r="B68" t="str">
            <v>C86605</v>
          </cell>
          <cell r="C68" t="str">
            <v>Oral Thrush</v>
          </cell>
          <cell r="G68">
            <v>3.36854253039095</v>
          </cell>
        </row>
        <row r="69">
          <cell r="B69" t="str">
            <v>C86605</v>
          </cell>
          <cell r="C69" t="str">
            <v>Prevention of dental caries</v>
          </cell>
          <cell r="G69">
            <v>28.308567580708502</v>
          </cell>
        </row>
        <row r="70">
          <cell r="B70" t="str">
            <v>C86605</v>
          </cell>
          <cell r="C70" t="str">
            <v>Ringworm/Athletes foot</v>
          </cell>
          <cell r="G70">
            <v>45.797293127420097</v>
          </cell>
        </row>
        <row r="71">
          <cell r="B71" t="str">
            <v>C86605</v>
          </cell>
          <cell r="C71" t="str">
            <v>Threadworms</v>
          </cell>
          <cell r="G71">
            <v>1.1776183039914201</v>
          </cell>
        </row>
        <row r="72">
          <cell r="B72" t="str">
            <v>C86605</v>
          </cell>
          <cell r="C72" t="str">
            <v>Travel Sickness</v>
          </cell>
          <cell r="G72">
            <v>102.832888031481</v>
          </cell>
        </row>
        <row r="73">
          <cell r="B73" t="str">
            <v>C86605</v>
          </cell>
          <cell r="C73" t="str">
            <v>Vitamins and minerals</v>
          </cell>
          <cell r="G73">
            <v>2189.9171306675198</v>
          </cell>
        </row>
        <row r="74">
          <cell r="B74" t="str">
            <v>C86606</v>
          </cell>
          <cell r="C74" t="str">
            <v>Acute Sore Throat</v>
          </cell>
          <cell r="G74">
            <v>3.62706101925483</v>
          </cell>
        </row>
        <row r="75">
          <cell r="B75" t="str">
            <v>C86606</v>
          </cell>
          <cell r="C75" t="str">
            <v>Conjunctivitis</v>
          </cell>
          <cell r="G75">
            <v>59.954009918456102</v>
          </cell>
        </row>
        <row r="76">
          <cell r="B76" t="str">
            <v>C86606</v>
          </cell>
          <cell r="C76" t="str">
            <v>Dandruff</v>
          </cell>
          <cell r="G76">
            <v>17.684921987868599</v>
          </cell>
        </row>
        <row r="77">
          <cell r="B77" t="str">
            <v>C86606</v>
          </cell>
          <cell r="C77" t="str">
            <v>Diarrhoea (Adults</v>
          </cell>
          <cell r="G77">
            <v>9.8945392472759206</v>
          </cell>
        </row>
        <row r="78">
          <cell r="B78" t="str">
            <v>C86606</v>
          </cell>
          <cell r="C78" t="str">
            <v>Dry Eyes/Sore tired Eyes</v>
          </cell>
          <cell r="G78">
            <v>160.81725536989899</v>
          </cell>
        </row>
        <row r="79">
          <cell r="B79" t="str">
            <v>C86606</v>
          </cell>
          <cell r="C79" t="str">
            <v>Earwax</v>
          </cell>
          <cell r="G79">
            <v>1.3490715227452801</v>
          </cell>
        </row>
        <row r="80">
          <cell r="B80" t="str">
            <v>C86606</v>
          </cell>
          <cell r="C80" t="str">
            <v>Indigestion and Heartburn</v>
          </cell>
          <cell r="G80">
            <v>149.52062938993501</v>
          </cell>
        </row>
        <row r="81">
          <cell r="B81" t="str">
            <v>C86606</v>
          </cell>
          <cell r="C81" t="str">
            <v>Infrequent Constipation</v>
          </cell>
          <cell r="G81">
            <v>74.415440896141902</v>
          </cell>
        </row>
        <row r="82">
          <cell r="B82" t="str">
            <v>C86606</v>
          </cell>
          <cell r="C82" t="str">
            <v>Infrequent cold sores of the lip</v>
          </cell>
          <cell r="G82">
            <v>3.1682359718159998</v>
          </cell>
        </row>
        <row r="83">
          <cell r="B83" t="str">
            <v>C86606</v>
          </cell>
          <cell r="C83" t="str">
            <v>Mild Dry Skin/Sunburn</v>
          </cell>
          <cell r="G83">
            <v>101.426117723283</v>
          </cell>
        </row>
        <row r="84">
          <cell r="B84" t="str">
            <v>C86606</v>
          </cell>
          <cell r="C84" t="str">
            <v>Mild contact dermatitis</v>
          </cell>
          <cell r="G84">
            <v>17.5996219540826</v>
          </cell>
        </row>
        <row r="85">
          <cell r="B85" t="str">
            <v>C86606</v>
          </cell>
          <cell r="C85" t="str">
            <v>Mild to Moderate Hay fever/Allergic Rhinitis</v>
          </cell>
          <cell r="G85">
            <v>169.71261008326999</v>
          </cell>
        </row>
        <row r="86">
          <cell r="B86" t="str">
            <v>C86606</v>
          </cell>
          <cell r="C86" t="str">
            <v>Minor conditions associated with pain, discomfort and/fever. (e.g. aches and sprains, headache, peri</v>
          </cell>
          <cell r="G86">
            <v>185.18569263731999</v>
          </cell>
        </row>
        <row r="87">
          <cell r="B87" t="str">
            <v>C86606</v>
          </cell>
          <cell r="C87" t="str">
            <v>Oral Thrush</v>
          </cell>
          <cell r="G87">
            <v>3.36854253039095</v>
          </cell>
        </row>
        <row r="88">
          <cell r="B88" t="str">
            <v>C86606</v>
          </cell>
          <cell r="C88" t="str">
            <v>Prevention of dental caries</v>
          </cell>
          <cell r="G88">
            <v>7.0843522477647598</v>
          </cell>
        </row>
        <row r="89">
          <cell r="B89" t="str">
            <v>C86606</v>
          </cell>
          <cell r="C89" t="str">
            <v>Ringworm/Athletes foot</v>
          </cell>
          <cell r="G89">
            <v>25.582796222057901</v>
          </cell>
        </row>
        <row r="90">
          <cell r="B90" t="str">
            <v>C86606</v>
          </cell>
          <cell r="C90" t="str">
            <v>Travel Sickness</v>
          </cell>
          <cell r="G90">
            <v>29.8764414086945</v>
          </cell>
        </row>
        <row r="91">
          <cell r="B91" t="str">
            <v>C86606</v>
          </cell>
          <cell r="C91" t="str">
            <v>Vitamins and minerals</v>
          </cell>
          <cell r="G91">
            <v>273.298905546095</v>
          </cell>
        </row>
        <row r="92">
          <cell r="B92" t="str">
            <v>C86024</v>
          </cell>
          <cell r="C92" t="str">
            <v>Acute Sore Throat</v>
          </cell>
          <cell r="G92">
            <v>143.039746708379</v>
          </cell>
        </row>
        <row r="93">
          <cell r="B93" t="str">
            <v>C86024</v>
          </cell>
          <cell r="C93" t="str">
            <v>Conjunctivitis</v>
          </cell>
          <cell r="G93">
            <v>92.202752942179202</v>
          </cell>
        </row>
        <row r="94">
          <cell r="B94" t="str">
            <v>C86024</v>
          </cell>
          <cell r="C94" t="str">
            <v>Coughs and colds and nasal congestion</v>
          </cell>
          <cell r="G94">
            <v>91.676106675424805</v>
          </cell>
        </row>
        <row r="95">
          <cell r="B95" t="str">
            <v>C86024</v>
          </cell>
          <cell r="C95" t="str">
            <v>Cradle cap (seborrhoeic dermatitis ¿ infants</v>
          </cell>
          <cell r="G95">
            <v>72.025822840535199</v>
          </cell>
        </row>
        <row r="96">
          <cell r="B96" t="str">
            <v>C86024</v>
          </cell>
          <cell r="C96" t="str">
            <v>Dandruff</v>
          </cell>
          <cell r="G96">
            <v>631.58342346356903</v>
          </cell>
        </row>
        <row r="97">
          <cell r="B97" t="str">
            <v>C86024</v>
          </cell>
          <cell r="C97" t="str">
            <v>Diarrhoea (Adults</v>
          </cell>
          <cell r="G97">
            <v>250.32024006247599</v>
          </cell>
        </row>
        <row r="98">
          <cell r="B98" t="str">
            <v>C86024</v>
          </cell>
          <cell r="C98" t="str">
            <v>Dry Eyes/Sore tired Eyes</v>
          </cell>
          <cell r="G98">
            <v>1531.5544011397301</v>
          </cell>
        </row>
        <row r="99">
          <cell r="B99" t="str">
            <v>C86024</v>
          </cell>
          <cell r="C99" t="str">
            <v>Earwax</v>
          </cell>
          <cell r="G99">
            <v>22.1765230648985</v>
          </cell>
        </row>
        <row r="100">
          <cell r="B100" t="str">
            <v>C86024</v>
          </cell>
          <cell r="C100" t="str">
            <v>Excessive sweating (Hyperhidrosis</v>
          </cell>
          <cell r="G100">
            <v>1.86604205676052</v>
          </cell>
        </row>
        <row r="101">
          <cell r="B101" t="str">
            <v>C86024</v>
          </cell>
          <cell r="C101" t="str">
            <v>Haemorrhoids</v>
          </cell>
          <cell r="G101">
            <v>51.178367449202703</v>
          </cell>
        </row>
        <row r="102">
          <cell r="B102" t="str">
            <v>C86024</v>
          </cell>
          <cell r="C102" t="str">
            <v>Head Lice</v>
          </cell>
          <cell r="G102">
            <v>8.8241588107739108</v>
          </cell>
        </row>
        <row r="103">
          <cell r="B103" t="str">
            <v>C86024</v>
          </cell>
          <cell r="C103" t="str">
            <v>Indigestion and Heartburn</v>
          </cell>
          <cell r="G103">
            <v>1490.8608428881801</v>
          </cell>
        </row>
        <row r="104">
          <cell r="B104" t="str">
            <v>C86024</v>
          </cell>
          <cell r="C104" t="str">
            <v>Infrequent Constipation</v>
          </cell>
          <cell r="G104">
            <v>388.05131838955401</v>
          </cell>
        </row>
        <row r="105">
          <cell r="B105" t="str">
            <v>C86024</v>
          </cell>
          <cell r="C105" t="str">
            <v>Infrequent Migraine</v>
          </cell>
          <cell r="G105">
            <v>84.891530151761202</v>
          </cell>
        </row>
        <row r="106">
          <cell r="B106" t="str">
            <v>C86024</v>
          </cell>
          <cell r="C106" t="str">
            <v>Infrequent cold sores of the lip</v>
          </cell>
          <cell r="G106">
            <v>9.5047079154480105</v>
          </cell>
        </row>
        <row r="107">
          <cell r="B107" t="str">
            <v>C86024</v>
          </cell>
          <cell r="C107" t="str">
            <v>Mild Acne</v>
          </cell>
          <cell r="G107">
            <v>184.838659990992</v>
          </cell>
        </row>
        <row r="108">
          <cell r="B108" t="str">
            <v>C86024</v>
          </cell>
          <cell r="C108" t="str">
            <v>Mild Dry Skin/Sunburn</v>
          </cell>
          <cell r="G108">
            <v>635.22839921693503</v>
          </cell>
        </row>
        <row r="109">
          <cell r="B109" t="str">
            <v>C86024</v>
          </cell>
          <cell r="C109" t="str">
            <v>Mild contact dermatitis</v>
          </cell>
          <cell r="G109">
            <v>84.127505819628396</v>
          </cell>
        </row>
        <row r="110">
          <cell r="B110" t="str">
            <v>C86024</v>
          </cell>
          <cell r="C110" t="str">
            <v>Mild to Moderate Hay fever/Allergic Rhinitis</v>
          </cell>
          <cell r="G110">
            <v>929.73119520054604</v>
          </cell>
        </row>
        <row r="111">
          <cell r="B111" t="str">
            <v>C86024</v>
          </cell>
          <cell r="C111" t="str">
            <v>Minor burns and scalds</v>
          </cell>
          <cell r="G111">
            <v>0.86874326874207297</v>
          </cell>
        </row>
        <row r="112">
          <cell r="B112" t="str">
            <v>C86024</v>
          </cell>
          <cell r="C112" t="str">
            <v>Minor conditions associated with pain, discomfort and/fever. (e.g. aches and sprains, headache, peri</v>
          </cell>
          <cell r="G112">
            <v>1924.5276778949301</v>
          </cell>
        </row>
        <row r="113">
          <cell r="B113" t="str">
            <v>C86024</v>
          </cell>
          <cell r="C113" t="str">
            <v>Nappy Rash</v>
          </cell>
          <cell r="G113">
            <v>50.514892515377902</v>
          </cell>
        </row>
        <row r="114">
          <cell r="B114" t="str">
            <v>C86024</v>
          </cell>
          <cell r="C114" t="str">
            <v>Oral Thrush</v>
          </cell>
          <cell r="G114">
            <v>16.783803471760098</v>
          </cell>
        </row>
        <row r="115">
          <cell r="B115" t="str">
            <v>C86024</v>
          </cell>
          <cell r="C115" t="str">
            <v>Prevention of dental caries</v>
          </cell>
          <cell r="G115">
            <v>108.464857131668</v>
          </cell>
        </row>
        <row r="116">
          <cell r="B116" t="str">
            <v>C86024</v>
          </cell>
          <cell r="C116" t="str">
            <v>Ringworm/Athletes foot</v>
          </cell>
          <cell r="G116">
            <v>245.75739840046</v>
          </cell>
        </row>
        <row r="117">
          <cell r="B117" t="str">
            <v>C86024</v>
          </cell>
          <cell r="C117" t="str">
            <v>Sun Protection</v>
          </cell>
          <cell r="G117">
            <v>5.9380302787694097</v>
          </cell>
        </row>
        <row r="118">
          <cell r="B118" t="str">
            <v>C86024</v>
          </cell>
          <cell r="C118" t="str">
            <v>Threadworms</v>
          </cell>
          <cell r="G118">
            <v>1.1771542874677099</v>
          </cell>
        </row>
        <row r="119">
          <cell r="B119" t="str">
            <v>C86024</v>
          </cell>
          <cell r="C119" t="str">
            <v>Travel Sickness</v>
          </cell>
          <cell r="G119">
            <v>164.87573145189199</v>
          </cell>
        </row>
        <row r="120">
          <cell r="B120" t="str">
            <v>C86024</v>
          </cell>
          <cell r="C120" t="str">
            <v>Vitamins and minerals</v>
          </cell>
          <cell r="G120">
            <v>4687.2574636849004</v>
          </cell>
        </row>
        <row r="121">
          <cell r="B121" t="str">
            <v>C86024</v>
          </cell>
          <cell r="C121" t="str">
            <v>Warts and Verrucae</v>
          </cell>
          <cell r="G121">
            <v>6.6893312542511003</v>
          </cell>
        </row>
        <row r="122">
          <cell r="B122" t="str">
            <v>C86625</v>
          </cell>
          <cell r="C122" t="str">
            <v>Acute Sore Throat</v>
          </cell>
          <cell r="G122">
            <v>14.873808220920999</v>
          </cell>
        </row>
        <row r="123">
          <cell r="B123" t="str">
            <v>C86625</v>
          </cell>
          <cell r="C123" t="str">
            <v>Conjunctivitis</v>
          </cell>
          <cell r="G123">
            <v>54.832229777960201</v>
          </cell>
        </row>
        <row r="124">
          <cell r="B124" t="str">
            <v>C86625</v>
          </cell>
          <cell r="C124" t="str">
            <v>Coughs and colds and nasal congestion</v>
          </cell>
          <cell r="G124">
            <v>5.5191101465210401</v>
          </cell>
        </row>
        <row r="125">
          <cell r="B125" t="str">
            <v>C86625</v>
          </cell>
          <cell r="C125" t="str">
            <v>Cradle cap (seborrhoeic dermatitis ¿ infants</v>
          </cell>
          <cell r="G125">
            <v>4.9939516355762796</v>
          </cell>
        </row>
        <row r="126">
          <cell r="B126" t="str">
            <v>C86625</v>
          </cell>
          <cell r="C126" t="str">
            <v>Dandruff</v>
          </cell>
          <cell r="G126">
            <v>38.037161779737197</v>
          </cell>
        </row>
        <row r="127">
          <cell r="B127" t="str">
            <v>C86625</v>
          </cell>
          <cell r="C127" t="str">
            <v>Diarrhoea (Adults</v>
          </cell>
          <cell r="G127">
            <v>12.3059030454331</v>
          </cell>
        </row>
        <row r="128">
          <cell r="B128" t="str">
            <v>C86625</v>
          </cell>
          <cell r="C128" t="str">
            <v>Dry Eyes/Sore tired Eyes</v>
          </cell>
          <cell r="G128">
            <v>118.268025693846</v>
          </cell>
        </row>
        <row r="129">
          <cell r="B129" t="str">
            <v>C86625</v>
          </cell>
          <cell r="C129" t="str">
            <v>Earwax</v>
          </cell>
          <cell r="G129">
            <v>1.1890474672053499</v>
          </cell>
        </row>
        <row r="130">
          <cell r="B130" t="str">
            <v>C86625</v>
          </cell>
          <cell r="C130" t="str">
            <v>Haemorrhoids</v>
          </cell>
          <cell r="G130">
            <v>5.2104472996779698</v>
          </cell>
        </row>
        <row r="131">
          <cell r="B131" t="str">
            <v>C86625</v>
          </cell>
          <cell r="C131" t="str">
            <v>Indigestion and Heartburn</v>
          </cell>
          <cell r="G131">
            <v>121.40270255171799</v>
          </cell>
        </row>
        <row r="132">
          <cell r="B132" t="str">
            <v>C86625</v>
          </cell>
          <cell r="C132" t="str">
            <v>Infrequent Constipation</v>
          </cell>
          <cell r="G132">
            <v>51.418351158520601</v>
          </cell>
        </row>
        <row r="133">
          <cell r="B133" t="str">
            <v>C86625</v>
          </cell>
          <cell r="C133" t="str">
            <v>Mild Acne</v>
          </cell>
          <cell r="G133">
            <v>25.5509455547271</v>
          </cell>
        </row>
        <row r="134">
          <cell r="B134" t="str">
            <v>C86625</v>
          </cell>
          <cell r="C134" t="str">
            <v>Mild Dry Skin/Sunburn</v>
          </cell>
          <cell r="G134">
            <v>111.54917059966699</v>
          </cell>
        </row>
        <row r="135">
          <cell r="B135" t="str">
            <v>C86625</v>
          </cell>
          <cell r="C135" t="str">
            <v>Mild contact dermatitis</v>
          </cell>
          <cell r="G135">
            <v>8.2068109124945092</v>
          </cell>
        </row>
        <row r="136">
          <cell r="B136" t="str">
            <v>C86625</v>
          </cell>
          <cell r="C136" t="str">
            <v>Mild to Moderate Hay fever/Allergic Rhinitis</v>
          </cell>
          <cell r="G136">
            <v>288.95367215911398</v>
          </cell>
        </row>
        <row r="137">
          <cell r="B137" t="str">
            <v>C86625</v>
          </cell>
          <cell r="C137" t="str">
            <v>Minor conditions associated with pain, discomfort and/fever. (e.g. aches and sprains, headache, peri</v>
          </cell>
          <cell r="G137">
            <v>127.06930844264301</v>
          </cell>
        </row>
        <row r="138">
          <cell r="B138" t="str">
            <v>C86625</v>
          </cell>
          <cell r="C138" t="str">
            <v>Prevention of dental caries</v>
          </cell>
          <cell r="G138">
            <v>20.993254710579301</v>
          </cell>
        </row>
        <row r="139">
          <cell r="B139" t="str">
            <v>C86625</v>
          </cell>
          <cell r="C139" t="str">
            <v>Ringworm/Athletes foot</v>
          </cell>
          <cell r="G139">
            <v>14.6826675329956</v>
          </cell>
        </row>
        <row r="140">
          <cell r="B140" t="str">
            <v>C86625</v>
          </cell>
          <cell r="C140" t="str">
            <v>Travel Sickness</v>
          </cell>
          <cell r="G140">
            <v>16.6294635062103</v>
          </cell>
        </row>
        <row r="141">
          <cell r="B141" t="str">
            <v>C86625</v>
          </cell>
          <cell r="C141" t="str">
            <v>Vitamins and minerals</v>
          </cell>
          <cell r="G141">
            <v>450.686117674032</v>
          </cell>
        </row>
        <row r="142">
          <cell r="B142" t="str">
            <v>C86616</v>
          </cell>
          <cell r="C142" t="str">
            <v>Acute Sore Throat</v>
          </cell>
          <cell r="G142">
            <v>7.6320861824113804</v>
          </cell>
        </row>
        <row r="143">
          <cell r="B143" t="str">
            <v>C86616</v>
          </cell>
          <cell r="C143" t="str">
            <v>Conjunctivitis</v>
          </cell>
          <cell r="G143">
            <v>71.314397310785594</v>
          </cell>
        </row>
        <row r="144">
          <cell r="B144" t="str">
            <v>C86616</v>
          </cell>
          <cell r="C144" t="str">
            <v>Coughs and colds and nasal congestion</v>
          </cell>
          <cell r="G144">
            <v>2.5078842786913298</v>
          </cell>
        </row>
        <row r="145">
          <cell r="B145" t="str">
            <v>C86616</v>
          </cell>
          <cell r="C145" t="str">
            <v>Cradle cap (seborrhoeic dermatitis ¿ infants</v>
          </cell>
          <cell r="G145">
            <v>38.214102068744801</v>
          </cell>
        </row>
        <row r="146">
          <cell r="B146" t="str">
            <v>C86616</v>
          </cell>
          <cell r="C146" t="str">
            <v>Dandruff</v>
          </cell>
          <cell r="G146">
            <v>198.970314653717</v>
          </cell>
        </row>
        <row r="147">
          <cell r="B147" t="str">
            <v>C86616</v>
          </cell>
          <cell r="C147" t="str">
            <v>Diarrhoea (Adults</v>
          </cell>
          <cell r="G147">
            <v>50.896212842230902</v>
          </cell>
        </row>
        <row r="148">
          <cell r="B148" t="str">
            <v>C86616</v>
          </cell>
          <cell r="C148" t="str">
            <v>Dry Eyes/Sore tired Eyes</v>
          </cell>
          <cell r="G148">
            <v>316.432751659838</v>
          </cell>
        </row>
        <row r="149">
          <cell r="B149" t="str">
            <v>C86616</v>
          </cell>
          <cell r="C149" t="str">
            <v>Earwax</v>
          </cell>
          <cell r="G149">
            <v>12.2123938175031</v>
          </cell>
        </row>
        <row r="150">
          <cell r="B150" t="str">
            <v>C86616</v>
          </cell>
          <cell r="C150" t="str">
            <v>Excessive sweating (Hyperhidrosis</v>
          </cell>
          <cell r="G150">
            <v>13.6803363653326</v>
          </cell>
        </row>
        <row r="151">
          <cell r="B151" t="str">
            <v>C86616</v>
          </cell>
          <cell r="C151" t="str">
            <v>Haemorrhoids</v>
          </cell>
          <cell r="G151">
            <v>4.8845712884137997</v>
          </cell>
        </row>
        <row r="152">
          <cell r="B152" t="str">
            <v>C86616</v>
          </cell>
          <cell r="C152" t="str">
            <v>Indigestion and Heartburn</v>
          </cell>
          <cell r="G152">
            <v>383.81029490583501</v>
          </cell>
        </row>
        <row r="153">
          <cell r="B153" t="str">
            <v>C86616</v>
          </cell>
          <cell r="C153" t="str">
            <v>Infrequent Constipation</v>
          </cell>
          <cell r="G153">
            <v>119.679073761526</v>
          </cell>
        </row>
        <row r="154">
          <cell r="B154" t="str">
            <v>C86616</v>
          </cell>
          <cell r="C154" t="str">
            <v>Infrequent Migraine</v>
          </cell>
          <cell r="G154">
            <v>15.633711381618401</v>
          </cell>
        </row>
        <row r="155">
          <cell r="B155" t="str">
            <v>C86616</v>
          </cell>
          <cell r="C155" t="str">
            <v>Infrequent cold sores of the lip</v>
          </cell>
          <cell r="G155">
            <v>47.243745903541097</v>
          </cell>
        </row>
        <row r="156">
          <cell r="B156" t="str">
            <v>C86616</v>
          </cell>
          <cell r="C156" t="str">
            <v>Mild Acne</v>
          </cell>
          <cell r="G156">
            <v>18.823607843915202</v>
          </cell>
        </row>
        <row r="157">
          <cell r="B157" t="str">
            <v>C86616</v>
          </cell>
          <cell r="C157" t="str">
            <v>Mild Dry Skin/Sunburn</v>
          </cell>
          <cell r="G157">
            <v>187.055433625164</v>
          </cell>
        </row>
        <row r="158">
          <cell r="B158" t="str">
            <v>C86616</v>
          </cell>
          <cell r="C158" t="str">
            <v>Mild contact dermatitis</v>
          </cell>
          <cell r="G158">
            <v>6.7628167930779099</v>
          </cell>
        </row>
        <row r="159">
          <cell r="B159" t="str">
            <v>C86616</v>
          </cell>
          <cell r="C159" t="str">
            <v>Mild to Moderate Hay fever/Allergic Rhinitis</v>
          </cell>
          <cell r="G159">
            <v>208.83690150549199</v>
          </cell>
        </row>
        <row r="160">
          <cell r="B160" t="str">
            <v>C86616</v>
          </cell>
          <cell r="C160" t="str">
            <v>Minor conditions associated with pain, discomfort and/fever. (e.g. aches and sprains, headache, peri</v>
          </cell>
          <cell r="G160">
            <v>272.33811367920498</v>
          </cell>
        </row>
        <row r="161">
          <cell r="B161" t="str">
            <v>C86616</v>
          </cell>
          <cell r="C161" t="str">
            <v>Nappy Rash</v>
          </cell>
          <cell r="G161">
            <v>9.5102111781886904</v>
          </cell>
        </row>
        <row r="162">
          <cell r="B162" t="str">
            <v>C86616</v>
          </cell>
          <cell r="C162" t="str">
            <v>Prevention of dental caries</v>
          </cell>
          <cell r="G162">
            <v>9.8598712774694199</v>
          </cell>
        </row>
        <row r="163">
          <cell r="B163" t="str">
            <v>C86616</v>
          </cell>
          <cell r="C163" t="str">
            <v>Ringworm/Athletes foot</v>
          </cell>
          <cell r="G163">
            <v>26.456392667974502</v>
          </cell>
        </row>
        <row r="164">
          <cell r="B164" t="str">
            <v>C86616</v>
          </cell>
          <cell r="C164" t="str">
            <v>Sun Protection</v>
          </cell>
          <cell r="G164">
            <v>12.5325716870124</v>
          </cell>
        </row>
        <row r="165">
          <cell r="B165" t="str">
            <v>C86616</v>
          </cell>
          <cell r="C165" t="str">
            <v>Travel Sickness</v>
          </cell>
          <cell r="G165">
            <v>54.719075620274303</v>
          </cell>
        </row>
        <row r="166">
          <cell r="B166" t="str">
            <v>C86616</v>
          </cell>
          <cell r="C166" t="str">
            <v>Vitamins and minerals</v>
          </cell>
          <cell r="G166">
            <v>2107.9949890749399</v>
          </cell>
        </row>
        <row r="167">
          <cell r="B167" t="str">
            <v>C86616</v>
          </cell>
          <cell r="C167" t="str">
            <v>Warts and Verrucae</v>
          </cell>
          <cell r="G167">
            <v>1.62269362889139</v>
          </cell>
        </row>
        <row r="168">
          <cell r="B168" t="str">
            <v>C86023</v>
          </cell>
          <cell r="C168" t="str">
            <v>Acute Sore Throat</v>
          </cell>
          <cell r="G168">
            <v>59.080729929866898</v>
          </cell>
        </row>
        <row r="169">
          <cell r="B169" t="str">
            <v>C86023</v>
          </cell>
          <cell r="C169" t="str">
            <v>Conjunctivitis</v>
          </cell>
          <cell r="G169">
            <v>191.559746624105</v>
          </cell>
        </row>
        <row r="170">
          <cell r="B170" t="str">
            <v>C86023</v>
          </cell>
          <cell r="C170" t="str">
            <v>Coughs and colds and nasal congestion</v>
          </cell>
          <cell r="G170">
            <v>30.3212721658082</v>
          </cell>
        </row>
        <row r="171">
          <cell r="B171" t="str">
            <v>C86023</v>
          </cell>
          <cell r="C171" t="str">
            <v>Cradle cap (seborrhoeic dermatitis ¿ infants</v>
          </cell>
          <cell r="G171">
            <v>85.332166731398601</v>
          </cell>
        </row>
        <row r="172">
          <cell r="B172" t="str">
            <v>C86023</v>
          </cell>
          <cell r="C172" t="str">
            <v>Dandruff</v>
          </cell>
          <cell r="G172">
            <v>254.85382636084699</v>
          </cell>
        </row>
        <row r="173">
          <cell r="B173" t="str">
            <v>C86023</v>
          </cell>
          <cell r="C173" t="str">
            <v>Diarrhoea (Adults</v>
          </cell>
          <cell r="G173">
            <v>183.11303604058801</v>
          </cell>
        </row>
        <row r="174">
          <cell r="B174" t="str">
            <v>C86023</v>
          </cell>
          <cell r="C174" t="str">
            <v>Dry Eyes/Sore tired Eyes</v>
          </cell>
          <cell r="G174">
            <v>1085.7325796088901</v>
          </cell>
        </row>
        <row r="175">
          <cell r="B175" t="str">
            <v>C86023</v>
          </cell>
          <cell r="C175" t="str">
            <v>Earwax</v>
          </cell>
          <cell r="G175">
            <v>5.0772371122547204</v>
          </cell>
        </row>
        <row r="176">
          <cell r="B176" t="str">
            <v>C86023</v>
          </cell>
          <cell r="C176" t="str">
            <v>Excessive sweating (Hyperhidrosis</v>
          </cell>
          <cell r="G176">
            <v>1.1880236867009899</v>
          </cell>
        </row>
        <row r="177">
          <cell r="B177" t="str">
            <v>C86023</v>
          </cell>
          <cell r="C177" t="str">
            <v>Haemorrhoids</v>
          </cell>
          <cell r="G177">
            <v>37.544924654705603</v>
          </cell>
        </row>
        <row r="178">
          <cell r="B178" t="str">
            <v>C86023</v>
          </cell>
          <cell r="C178" t="str">
            <v>Head Lice</v>
          </cell>
          <cell r="G178">
            <v>8.8241588107739108</v>
          </cell>
        </row>
        <row r="179">
          <cell r="B179" t="str">
            <v>C86023</v>
          </cell>
          <cell r="C179" t="str">
            <v>Indigestion and Heartburn</v>
          </cell>
          <cell r="G179">
            <v>1429.4336786144099</v>
          </cell>
        </row>
        <row r="180">
          <cell r="B180" t="str">
            <v>C86023</v>
          </cell>
          <cell r="C180" t="str">
            <v>Infrequent Constipation</v>
          </cell>
          <cell r="G180">
            <v>374.49331511699802</v>
          </cell>
        </row>
        <row r="181">
          <cell r="B181" t="str">
            <v>C86023</v>
          </cell>
          <cell r="C181" t="str">
            <v>Insect bites and stings</v>
          </cell>
          <cell r="G181">
            <v>3.27877336896205</v>
          </cell>
        </row>
        <row r="182">
          <cell r="B182" t="str">
            <v>C86023</v>
          </cell>
          <cell r="C182" t="str">
            <v>Mild Acne</v>
          </cell>
          <cell r="G182">
            <v>133.86151859228599</v>
          </cell>
        </row>
        <row r="183">
          <cell r="B183" t="str">
            <v>C86023</v>
          </cell>
          <cell r="C183" t="str">
            <v>Mild Dry Skin/Sunburn</v>
          </cell>
          <cell r="G183">
            <v>438.54009006080901</v>
          </cell>
        </row>
        <row r="184">
          <cell r="B184" t="str">
            <v>C86023</v>
          </cell>
          <cell r="C184" t="str">
            <v>Mild contact dermatitis</v>
          </cell>
          <cell r="G184">
            <v>70.291309294913304</v>
          </cell>
        </row>
        <row r="185">
          <cell r="B185" t="str">
            <v>C86023</v>
          </cell>
          <cell r="C185" t="str">
            <v>Mild to Moderate Hay fever/Allergic Rhinitis</v>
          </cell>
          <cell r="G185">
            <v>1103.79364663448</v>
          </cell>
        </row>
        <row r="186">
          <cell r="B186" t="str">
            <v>C86023</v>
          </cell>
          <cell r="C186" t="str">
            <v>Minor conditions associated with pain, discomfort and/fever. (e.g. aches and sprains, headache, peri</v>
          </cell>
          <cell r="G186">
            <v>1011.40223327443</v>
          </cell>
        </row>
        <row r="187">
          <cell r="B187" t="str">
            <v>C86023</v>
          </cell>
          <cell r="C187" t="str">
            <v>Nappy Rash</v>
          </cell>
          <cell r="G187">
            <v>20.165292530254099</v>
          </cell>
        </row>
        <row r="188">
          <cell r="B188" t="str">
            <v>C86023</v>
          </cell>
          <cell r="C188" t="str">
            <v>Oral Thrush</v>
          </cell>
          <cell r="G188">
            <v>26.9523457535064</v>
          </cell>
        </row>
        <row r="189">
          <cell r="B189" t="str">
            <v>C86023</v>
          </cell>
          <cell r="C189" t="str">
            <v>Prevention of dental caries</v>
          </cell>
          <cell r="G189">
            <v>31.374628607363402</v>
          </cell>
        </row>
        <row r="190">
          <cell r="B190" t="str">
            <v>C86023</v>
          </cell>
          <cell r="C190" t="str">
            <v>Ringworm/Athletes foot</v>
          </cell>
          <cell r="G190">
            <v>161.17150656628201</v>
          </cell>
        </row>
        <row r="191">
          <cell r="B191" t="str">
            <v>C86023</v>
          </cell>
          <cell r="C191" t="str">
            <v>Threadworms</v>
          </cell>
          <cell r="G191">
            <v>2.35477259145912</v>
          </cell>
        </row>
        <row r="192">
          <cell r="B192" t="str">
            <v>C86023</v>
          </cell>
          <cell r="C192" t="str">
            <v>Travel Sickness</v>
          </cell>
          <cell r="G192">
            <v>420.15190767176301</v>
          </cell>
        </row>
        <row r="193">
          <cell r="B193" t="str">
            <v>C86023</v>
          </cell>
          <cell r="C193" t="str">
            <v>Vitamins and minerals</v>
          </cell>
          <cell r="G193">
            <v>3538.9122236571998</v>
          </cell>
        </row>
        <row r="194">
          <cell r="B194" t="str">
            <v>C86023</v>
          </cell>
          <cell r="C194" t="str">
            <v>Warts and Verrucae</v>
          </cell>
          <cell r="G194">
            <v>1.62269362889139</v>
          </cell>
        </row>
        <row r="195">
          <cell r="B195" t="str">
            <v>Y06261</v>
          </cell>
          <cell r="C195" t="str">
            <v>Conjunctivitis</v>
          </cell>
          <cell r="G195">
            <v>10.953576370293799</v>
          </cell>
        </row>
        <row r="196">
          <cell r="B196" t="str">
            <v>Y06261</v>
          </cell>
          <cell r="C196" t="str">
            <v>Dandruff</v>
          </cell>
          <cell r="G196">
            <v>12.681628290487501</v>
          </cell>
        </row>
        <row r="197">
          <cell r="B197" t="str">
            <v>Y06261</v>
          </cell>
          <cell r="C197" t="str">
            <v>Mild Dry Skin/Sunburn</v>
          </cell>
          <cell r="G197">
            <v>1.1395921123072501</v>
          </cell>
        </row>
        <row r="198">
          <cell r="B198" t="str">
            <v>Y06261</v>
          </cell>
          <cell r="C198" t="str">
            <v>Mild contact dermatitis</v>
          </cell>
          <cell r="G198">
            <v>0.37539010353274199</v>
          </cell>
        </row>
        <row r="199">
          <cell r="B199" t="str">
            <v>Y06261</v>
          </cell>
          <cell r="C199" t="str">
            <v>Mild to Moderate Hay fever/Allergic Rhinitis</v>
          </cell>
          <cell r="G199">
            <v>4.4118923304967401</v>
          </cell>
        </row>
        <row r="200">
          <cell r="B200" t="str">
            <v>Y06261</v>
          </cell>
          <cell r="C200" t="str">
            <v>Minor conditions associated with pain, discomfort and/fever. (e.g. aches and sprains, headache, peri</v>
          </cell>
          <cell r="G200">
            <v>1.7458008874114499</v>
          </cell>
        </row>
        <row r="201">
          <cell r="B201" t="str">
            <v>Y06261</v>
          </cell>
          <cell r="C201" t="str">
            <v>Ringworm/Athletes foot</v>
          </cell>
          <cell r="G201">
            <v>10.474686641210299</v>
          </cell>
        </row>
        <row r="202">
          <cell r="B202" t="str">
            <v>Y06841</v>
          </cell>
          <cell r="C202" t="str">
            <v>Mild Dry Skin/Sunburn</v>
          </cell>
          <cell r="G202">
            <v>2.1699913396578401</v>
          </cell>
        </row>
        <row r="203">
          <cell r="B203" t="str">
            <v>Y06241</v>
          </cell>
          <cell r="C203" t="str">
            <v>Mild contact dermatitis</v>
          </cell>
          <cell r="G203">
            <v>0.47520947468039598</v>
          </cell>
        </row>
        <row r="204">
          <cell r="B204" t="str">
            <v>Y06241</v>
          </cell>
          <cell r="C204" t="str">
            <v>Mild to Moderate Hay fever/Allergic Rhinitis</v>
          </cell>
          <cell r="G204">
            <v>20.033580079750202</v>
          </cell>
        </row>
        <row r="205">
          <cell r="B205" t="str">
            <v>Y05142</v>
          </cell>
          <cell r="C205" t="str">
            <v>Acute Sore Throat</v>
          </cell>
          <cell r="G205">
            <v>93.043432763039803</v>
          </cell>
        </row>
        <row r="206">
          <cell r="B206" t="str">
            <v>Y05142</v>
          </cell>
          <cell r="C206" t="str">
            <v>Conjunctivitis</v>
          </cell>
          <cell r="G206">
            <v>443.64953838724603</v>
          </cell>
        </row>
        <row r="207">
          <cell r="B207" t="str">
            <v>Y05142</v>
          </cell>
          <cell r="C207" t="str">
            <v>Coughs and colds and nasal congestion</v>
          </cell>
          <cell r="G207">
            <v>0.94467525883185599</v>
          </cell>
        </row>
        <row r="208">
          <cell r="B208" t="str">
            <v>Y05142</v>
          </cell>
          <cell r="C208" t="str">
            <v>Diarrhoea (Adults</v>
          </cell>
          <cell r="G208">
            <v>8.8649726470337402</v>
          </cell>
        </row>
        <row r="209">
          <cell r="B209" t="str">
            <v>Y05142</v>
          </cell>
          <cell r="C209" t="str">
            <v>Dry Eyes/Sore tired Eyes</v>
          </cell>
          <cell r="G209">
            <v>1.3240451632699901</v>
          </cell>
        </row>
        <row r="210">
          <cell r="B210" t="str">
            <v>Y05142</v>
          </cell>
          <cell r="C210" t="str">
            <v>Earwax</v>
          </cell>
          <cell r="G210">
            <v>2.36019660798283</v>
          </cell>
        </row>
        <row r="211">
          <cell r="B211" t="str">
            <v>Y05142</v>
          </cell>
          <cell r="C211" t="str">
            <v>Haemorrhoids</v>
          </cell>
          <cell r="G211">
            <v>1.88502540373845</v>
          </cell>
        </row>
        <row r="212">
          <cell r="B212" t="str">
            <v>Y05142</v>
          </cell>
          <cell r="C212" t="str">
            <v>Indigestion and Heartburn</v>
          </cell>
          <cell r="G212">
            <v>12.0687633484429</v>
          </cell>
        </row>
        <row r="213">
          <cell r="B213" t="str">
            <v>Y05142</v>
          </cell>
          <cell r="C213" t="str">
            <v>Infant Colic</v>
          </cell>
          <cell r="G213">
            <v>3.02581497804236</v>
          </cell>
        </row>
        <row r="214">
          <cell r="B214" t="str">
            <v>Y05142</v>
          </cell>
          <cell r="C214" t="str">
            <v>Infrequent Constipation</v>
          </cell>
          <cell r="G214">
            <v>3.1737119278824402</v>
          </cell>
        </row>
        <row r="215">
          <cell r="B215" t="str">
            <v>Y05142</v>
          </cell>
          <cell r="C215" t="str">
            <v>Infrequent Migraine</v>
          </cell>
          <cell r="G215">
            <v>6.0617370309749399</v>
          </cell>
        </row>
        <row r="216">
          <cell r="B216" t="str">
            <v>Y05142</v>
          </cell>
          <cell r="C216" t="str">
            <v>Infrequent cold sores of the lip</v>
          </cell>
          <cell r="G216">
            <v>17.315492355088399</v>
          </cell>
        </row>
        <row r="217">
          <cell r="B217" t="str">
            <v>Y05142</v>
          </cell>
          <cell r="C217" t="str">
            <v>Insect bites and stings</v>
          </cell>
          <cell r="G217">
            <v>7.87057844471249</v>
          </cell>
        </row>
        <row r="218">
          <cell r="B218" t="str">
            <v>Y05142</v>
          </cell>
          <cell r="C218" t="str">
            <v>Mild Acne</v>
          </cell>
          <cell r="G218">
            <v>5.3361309736898699</v>
          </cell>
        </row>
        <row r="219">
          <cell r="B219" t="str">
            <v>Y05142</v>
          </cell>
          <cell r="C219" t="str">
            <v>Mild Dry Skin/Sunburn</v>
          </cell>
          <cell r="G219">
            <v>12.569969748590999</v>
          </cell>
        </row>
        <row r="220">
          <cell r="B220" t="str">
            <v>Y05142</v>
          </cell>
          <cell r="C220" t="str">
            <v>Mild contact dermatitis</v>
          </cell>
          <cell r="G220">
            <v>8.0216528198412291</v>
          </cell>
        </row>
        <row r="221">
          <cell r="B221" t="str">
            <v>Y05142</v>
          </cell>
          <cell r="C221" t="str">
            <v>Mild to Moderate Hay fever/Allergic Rhinitis</v>
          </cell>
          <cell r="G221">
            <v>80.862741914145303</v>
          </cell>
        </row>
        <row r="222">
          <cell r="B222" t="str">
            <v>Y05142</v>
          </cell>
          <cell r="C222" t="str">
            <v>Minor conditions associated with pain, discomfort and/fever. (e.g. aches and sprains, headache, peri</v>
          </cell>
          <cell r="G222">
            <v>21.950697685097801</v>
          </cell>
        </row>
        <row r="223">
          <cell r="B223" t="str">
            <v>Y05142</v>
          </cell>
          <cell r="C223" t="str">
            <v>Oral Thrush</v>
          </cell>
          <cell r="G223">
            <v>16.838133332459901</v>
          </cell>
        </row>
        <row r="224">
          <cell r="B224" t="str">
            <v>Y05142</v>
          </cell>
          <cell r="C224" t="str">
            <v>Ringworm/Athletes foot</v>
          </cell>
          <cell r="G224">
            <v>65.116575412894306</v>
          </cell>
        </row>
        <row r="225">
          <cell r="B225" t="str">
            <v>Y05142</v>
          </cell>
          <cell r="C225" t="str">
            <v>Teething/Mild toothache</v>
          </cell>
          <cell r="G225">
            <v>1.50027364540842</v>
          </cell>
        </row>
        <row r="226">
          <cell r="B226" t="str">
            <v>Y05142</v>
          </cell>
          <cell r="C226" t="str">
            <v>Threadworms</v>
          </cell>
          <cell r="G226">
            <v>3.5323908954505399</v>
          </cell>
        </row>
        <row r="227">
          <cell r="B227" t="str">
            <v>Y05142</v>
          </cell>
          <cell r="C227" t="str">
            <v>Travel Sickness</v>
          </cell>
          <cell r="G227">
            <v>7.4979655735270896</v>
          </cell>
        </row>
        <row r="228">
          <cell r="B228" t="str">
            <v>Y05142</v>
          </cell>
          <cell r="C228" t="str">
            <v>Vitamins and minerals</v>
          </cell>
          <cell r="G228">
            <v>9.6469533289621605</v>
          </cell>
        </row>
        <row r="229">
          <cell r="B229" t="str">
            <v>Y06242</v>
          </cell>
          <cell r="C229" t="str">
            <v>Conjunctivitis</v>
          </cell>
          <cell r="G229">
            <v>2.9455196035913001</v>
          </cell>
        </row>
        <row r="230">
          <cell r="B230" t="str">
            <v>Y06242</v>
          </cell>
          <cell r="C230" t="str">
            <v>Mild Dry Skin/Sunburn</v>
          </cell>
          <cell r="G230">
            <v>1.05340847359227</v>
          </cell>
        </row>
        <row r="231">
          <cell r="B231" t="str">
            <v>Y06242</v>
          </cell>
          <cell r="C231" t="str">
            <v>Mild contact dermatitis</v>
          </cell>
          <cell r="G231">
            <v>0.47520947468039598</v>
          </cell>
        </row>
        <row r="232">
          <cell r="B232" t="str">
            <v>Y06242</v>
          </cell>
          <cell r="C232" t="str">
            <v>Mild to Moderate Hay fever/Allergic Rhinitis</v>
          </cell>
          <cell r="G232">
            <v>4.6906332159656596</v>
          </cell>
        </row>
        <row r="233">
          <cell r="B233" t="str">
            <v>Y05141</v>
          </cell>
          <cell r="C233" t="str">
            <v>Acute Sore Throat</v>
          </cell>
          <cell r="G233">
            <v>209.511309917869</v>
          </cell>
        </row>
        <row r="234">
          <cell r="B234" t="str">
            <v>Y05141</v>
          </cell>
          <cell r="C234" t="str">
            <v>Conjunctivitis</v>
          </cell>
          <cell r="G234">
            <v>418.912139766135</v>
          </cell>
        </row>
        <row r="235">
          <cell r="B235" t="str">
            <v>Y05141</v>
          </cell>
          <cell r="C235" t="str">
            <v>Coughs and colds and nasal congestion</v>
          </cell>
          <cell r="G235">
            <v>0.94467525883185599</v>
          </cell>
        </row>
        <row r="236">
          <cell r="B236" t="str">
            <v>Y05141</v>
          </cell>
          <cell r="C236" t="str">
            <v>Diarrhoea (Adults</v>
          </cell>
          <cell r="G236">
            <v>14.4978545560526</v>
          </cell>
        </row>
        <row r="237">
          <cell r="B237" t="str">
            <v>Y05141</v>
          </cell>
          <cell r="C237" t="str">
            <v>Dry Eyes/Sore tired Eyes</v>
          </cell>
          <cell r="G237">
            <v>18.806346012957999</v>
          </cell>
        </row>
        <row r="238">
          <cell r="B238" t="str">
            <v>Y05141</v>
          </cell>
          <cell r="C238" t="str">
            <v>Earwax</v>
          </cell>
          <cell r="G238">
            <v>4.5726418587216697</v>
          </cell>
        </row>
        <row r="239">
          <cell r="B239" t="str">
            <v>Y05141</v>
          </cell>
          <cell r="C239" t="str">
            <v>Haemorrhoids</v>
          </cell>
          <cell r="G239">
            <v>5.4880326343201</v>
          </cell>
        </row>
        <row r="240">
          <cell r="B240" t="str">
            <v>Y05141</v>
          </cell>
          <cell r="C240" t="str">
            <v>Head Lice</v>
          </cell>
          <cell r="G240">
            <v>8.8241588107739108</v>
          </cell>
        </row>
        <row r="241">
          <cell r="B241" t="str">
            <v>Y05141</v>
          </cell>
          <cell r="C241" t="str">
            <v>Indigestion and Heartburn</v>
          </cell>
          <cell r="G241">
            <v>29.858412387345901</v>
          </cell>
        </row>
        <row r="242">
          <cell r="B242" t="str">
            <v>Y05141</v>
          </cell>
          <cell r="C242" t="str">
            <v>Infrequent Constipation</v>
          </cell>
          <cell r="G242">
            <v>24.222484743443999</v>
          </cell>
        </row>
        <row r="243">
          <cell r="B243" t="str">
            <v>Y05141</v>
          </cell>
          <cell r="C243" t="str">
            <v>Infrequent Migraine</v>
          </cell>
          <cell r="G243">
            <v>5.4677815618110204</v>
          </cell>
        </row>
        <row r="244">
          <cell r="B244" t="str">
            <v>Y05141</v>
          </cell>
          <cell r="C244" t="str">
            <v>Infrequent cold sores of the lip</v>
          </cell>
          <cell r="G244">
            <v>1.59196286347224</v>
          </cell>
        </row>
        <row r="245">
          <cell r="B245" t="str">
            <v>Y05141</v>
          </cell>
          <cell r="C245" t="str">
            <v>Insect bites and stings</v>
          </cell>
          <cell r="G245">
            <v>2.62335401307547</v>
          </cell>
        </row>
        <row r="246">
          <cell r="B246" t="str">
            <v>Y05141</v>
          </cell>
          <cell r="C246" t="str">
            <v>Mild Dry Skin/Sunburn</v>
          </cell>
          <cell r="G246">
            <v>6.9066015265818796</v>
          </cell>
        </row>
        <row r="247">
          <cell r="B247" t="str">
            <v>Y05141</v>
          </cell>
          <cell r="C247" t="str">
            <v>Mild contact dermatitis</v>
          </cell>
          <cell r="G247">
            <v>10.810168982381899</v>
          </cell>
        </row>
        <row r="248">
          <cell r="B248" t="str">
            <v>Y05141</v>
          </cell>
          <cell r="C248" t="str">
            <v>Mild to Moderate Hay fever/Allergic Rhinitis</v>
          </cell>
          <cell r="G248">
            <v>104.983909651525</v>
          </cell>
        </row>
        <row r="249">
          <cell r="B249" t="str">
            <v>Y05141</v>
          </cell>
          <cell r="C249" t="str">
            <v>Minor burns and scalds</v>
          </cell>
          <cell r="G249">
            <v>6.0870688386221898</v>
          </cell>
        </row>
        <row r="250">
          <cell r="B250" t="str">
            <v>Y05141</v>
          </cell>
          <cell r="C250" t="str">
            <v>Minor conditions associated with pain, discomfort and/fever. (e.g. aches and sprains, headache, peri</v>
          </cell>
          <cell r="G250">
            <v>27.765328141973502</v>
          </cell>
        </row>
        <row r="251">
          <cell r="B251" t="str">
            <v>Y05141</v>
          </cell>
          <cell r="C251" t="str">
            <v>Nappy Rash</v>
          </cell>
          <cell r="G251">
            <v>2.5251216258981599</v>
          </cell>
        </row>
        <row r="252">
          <cell r="B252" t="str">
            <v>Y05141</v>
          </cell>
          <cell r="C252" t="str">
            <v>Oral Thrush</v>
          </cell>
          <cell r="G252">
            <v>13.4741701215638</v>
          </cell>
        </row>
        <row r="253">
          <cell r="B253" t="str">
            <v>Y05141</v>
          </cell>
          <cell r="C253" t="str">
            <v>Ringworm/Athletes foot</v>
          </cell>
          <cell r="G253">
            <v>49.278368772747498</v>
          </cell>
        </row>
        <row r="254">
          <cell r="B254" t="str">
            <v>Y05141</v>
          </cell>
          <cell r="C254" t="str">
            <v>Threadworms</v>
          </cell>
          <cell r="G254">
            <v>0.255591963382513</v>
          </cell>
        </row>
        <row r="255">
          <cell r="B255" t="str">
            <v>Y05141</v>
          </cell>
          <cell r="C255" t="str">
            <v>Travel Sickness</v>
          </cell>
          <cell r="G255">
            <v>43.663862613219202</v>
          </cell>
        </row>
        <row r="256">
          <cell r="B256" t="str">
            <v>Y05141</v>
          </cell>
          <cell r="C256" t="str">
            <v>Vitamins and minerals</v>
          </cell>
          <cell r="G256">
            <v>3.2778511444555298</v>
          </cell>
        </row>
        <row r="257">
          <cell r="B257" t="str">
            <v>C86611</v>
          </cell>
          <cell r="C257" t="str">
            <v>Acute Sore Throat</v>
          </cell>
          <cell r="G257">
            <v>63.746780645923202</v>
          </cell>
        </row>
        <row r="258">
          <cell r="B258" t="str">
            <v>C86611</v>
          </cell>
          <cell r="C258" t="str">
            <v>Conjunctivitis</v>
          </cell>
          <cell r="G258">
            <v>218.61539258435999</v>
          </cell>
        </row>
        <row r="259">
          <cell r="B259" t="str">
            <v>C86611</v>
          </cell>
          <cell r="C259" t="str">
            <v>Coughs and colds and nasal congestion</v>
          </cell>
          <cell r="G259">
            <v>15.7639203299534</v>
          </cell>
        </row>
        <row r="260">
          <cell r="B260" t="str">
            <v>C86611</v>
          </cell>
          <cell r="C260" t="str">
            <v>Cradle cap (seborrhoeic dermatitis ¿ infants</v>
          </cell>
          <cell r="G260">
            <v>23.823817500637801</v>
          </cell>
        </row>
        <row r="261">
          <cell r="B261" t="str">
            <v>C86611</v>
          </cell>
          <cell r="C261" t="str">
            <v>Dandruff</v>
          </cell>
          <cell r="G261">
            <v>218.30789475430899</v>
          </cell>
        </row>
        <row r="262">
          <cell r="B262" t="str">
            <v>C86611</v>
          </cell>
          <cell r="C262" t="str">
            <v>Diarrhoea (Adults</v>
          </cell>
          <cell r="G262">
            <v>51.179626521224598</v>
          </cell>
        </row>
        <row r="263">
          <cell r="B263" t="str">
            <v>C86611</v>
          </cell>
          <cell r="C263" t="str">
            <v>Dry Eyes/Sore tired Eyes</v>
          </cell>
          <cell r="G263">
            <v>898.26198747350202</v>
          </cell>
        </row>
        <row r="264">
          <cell r="B264" t="str">
            <v>C86611</v>
          </cell>
          <cell r="C264" t="str">
            <v>Earwax</v>
          </cell>
          <cell r="G264">
            <v>5.3968174647421296</v>
          </cell>
        </row>
        <row r="265">
          <cell r="B265" t="str">
            <v>C86611</v>
          </cell>
          <cell r="C265" t="str">
            <v>Excessive sweating (Hyperhidrosis</v>
          </cell>
          <cell r="G265">
            <v>8.1429131721617996</v>
          </cell>
        </row>
        <row r="266">
          <cell r="B266" t="str">
            <v>C86611</v>
          </cell>
          <cell r="C266" t="str">
            <v>Haemorrhoids</v>
          </cell>
          <cell r="G266">
            <v>27.602424371533399</v>
          </cell>
        </row>
        <row r="267">
          <cell r="B267" t="str">
            <v>C86611</v>
          </cell>
          <cell r="C267" t="str">
            <v>Head Lice</v>
          </cell>
          <cell r="G267">
            <v>8.8241588107739108</v>
          </cell>
        </row>
        <row r="268">
          <cell r="B268" t="str">
            <v>C86611</v>
          </cell>
          <cell r="C268" t="str">
            <v>Indigestion and Heartburn</v>
          </cell>
          <cell r="G268">
            <v>927.54146354843397</v>
          </cell>
        </row>
        <row r="269">
          <cell r="B269" t="str">
            <v>C86611</v>
          </cell>
          <cell r="C269" t="str">
            <v>Infrequent Constipation</v>
          </cell>
          <cell r="G269">
            <v>193.55843155100899</v>
          </cell>
        </row>
        <row r="270">
          <cell r="B270" t="str">
            <v>C86611</v>
          </cell>
          <cell r="C270" t="str">
            <v>Infrequent Migraine</v>
          </cell>
          <cell r="G270">
            <v>47.250510591179903</v>
          </cell>
        </row>
        <row r="271">
          <cell r="B271" t="str">
            <v>C86611</v>
          </cell>
          <cell r="C271" t="str">
            <v>Insect bites and stings</v>
          </cell>
          <cell r="G271">
            <v>3.2800718668146902</v>
          </cell>
        </row>
        <row r="272">
          <cell r="B272" t="str">
            <v>C86611</v>
          </cell>
          <cell r="C272" t="str">
            <v>Mild Acne</v>
          </cell>
          <cell r="G272">
            <v>143.149296579013</v>
          </cell>
        </row>
        <row r="273">
          <cell r="B273" t="str">
            <v>C86611</v>
          </cell>
          <cell r="C273" t="str">
            <v>Mild Dry Skin/Sunburn</v>
          </cell>
          <cell r="G273">
            <v>260.70564116516601</v>
          </cell>
        </row>
        <row r="274">
          <cell r="B274" t="str">
            <v>C86611</v>
          </cell>
          <cell r="C274" t="str">
            <v>Mild contact dermatitis</v>
          </cell>
          <cell r="G274">
            <v>41.257603213355502</v>
          </cell>
        </row>
        <row r="275">
          <cell r="B275" t="str">
            <v>C86611</v>
          </cell>
          <cell r="C275" t="str">
            <v>Mild to Moderate Hay fever/Allergic Rhinitis</v>
          </cell>
          <cell r="G275">
            <v>776.92794397211696</v>
          </cell>
        </row>
        <row r="276">
          <cell r="B276" t="str">
            <v>C86611</v>
          </cell>
          <cell r="C276" t="str">
            <v>Minor conditions associated with pain, discomfort and/fever. (e.g. aches and sprains, headache, peri</v>
          </cell>
          <cell r="G276">
            <v>891.72748555661894</v>
          </cell>
        </row>
        <row r="277">
          <cell r="B277" t="str">
            <v>C86611</v>
          </cell>
          <cell r="C277" t="str">
            <v>Nappy Rash</v>
          </cell>
          <cell r="G277">
            <v>5.0403232517963099</v>
          </cell>
        </row>
        <row r="278">
          <cell r="B278" t="str">
            <v>C86611</v>
          </cell>
          <cell r="C278" t="str">
            <v>Oral Thrush</v>
          </cell>
          <cell r="G278">
            <v>3.3698777005172298</v>
          </cell>
        </row>
        <row r="279">
          <cell r="B279" t="str">
            <v>C86611</v>
          </cell>
          <cell r="C279" t="str">
            <v>Prevention of dental caries</v>
          </cell>
          <cell r="G279">
            <v>11.3793368085162</v>
          </cell>
        </row>
        <row r="280">
          <cell r="B280" t="str">
            <v>C86611</v>
          </cell>
          <cell r="C280" t="str">
            <v>Ringworm/Athletes foot</v>
          </cell>
          <cell r="G280">
            <v>97.461833690041502</v>
          </cell>
        </row>
        <row r="281">
          <cell r="B281" t="str">
            <v>C86611</v>
          </cell>
          <cell r="C281" t="str">
            <v>Travel Sickness</v>
          </cell>
          <cell r="G281">
            <v>214.709634104505</v>
          </cell>
        </row>
        <row r="282">
          <cell r="B282" t="str">
            <v>C86611</v>
          </cell>
          <cell r="C282" t="str">
            <v>Vitamins and minerals</v>
          </cell>
          <cell r="G282">
            <v>2562.9562968568698</v>
          </cell>
        </row>
        <row r="283">
          <cell r="B283" t="str">
            <v>C86026</v>
          </cell>
          <cell r="C283" t="str">
            <v>Acute Sore Throat</v>
          </cell>
          <cell r="G283">
            <v>14.486317985811301</v>
          </cell>
        </row>
        <row r="284">
          <cell r="B284" t="str">
            <v>C86026</v>
          </cell>
          <cell r="C284" t="str">
            <v>Conjunctivitis</v>
          </cell>
          <cell r="G284">
            <v>109.32039408761</v>
          </cell>
        </row>
        <row r="285">
          <cell r="B285" t="str">
            <v>C86026</v>
          </cell>
          <cell r="C285" t="str">
            <v>Coughs and colds and nasal congestion</v>
          </cell>
          <cell r="G285">
            <v>2.8081143820799102</v>
          </cell>
        </row>
        <row r="286">
          <cell r="B286" t="str">
            <v>C86026</v>
          </cell>
          <cell r="C286" t="str">
            <v>Cradle cap (seborrhoeic dermatitis ¿ infants</v>
          </cell>
          <cell r="G286">
            <v>9.4211329325307496</v>
          </cell>
        </row>
        <row r="287">
          <cell r="B287" t="str">
            <v>C86026</v>
          </cell>
          <cell r="C287" t="str">
            <v>Dandruff</v>
          </cell>
          <cell r="G287">
            <v>83.236741943116002</v>
          </cell>
        </row>
        <row r="288">
          <cell r="B288" t="str">
            <v>C86026</v>
          </cell>
          <cell r="C288" t="str">
            <v>Diarrhoea (Adults</v>
          </cell>
          <cell r="G288">
            <v>29.672236308739599</v>
          </cell>
        </row>
        <row r="289">
          <cell r="B289" t="str">
            <v>C86026</v>
          </cell>
          <cell r="C289" t="str">
            <v>Dry Eyes/Sore tired Eyes</v>
          </cell>
          <cell r="G289">
            <v>261.84755003712201</v>
          </cell>
        </row>
        <row r="290">
          <cell r="B290" t="str">
            <v>C86026</v>
          </cell>
          <cell r="C290" t="str">
            <v>Excessive sweating (Hyperhidrosis</v>
          </cell>
          <cell r="G290">
            <v>6.9136322158852304</v>
          </cell>
        </row>
        <row r="291">
          <cell r="B291" t="str">
            <v>C86026</v>
          </cell>
          <cell r="C291" t="str">
            <v>Haemorrhoids</v>
          </cell>
          <cell r="G291">
            <v>21.990475367154101</v>
          </cell>
        </row>
        <row r="292">
          <cell r="B292" t="str">
            <v>C86026</v>
          </cell>
          <cell r="C292" t="str">
            <v>Head Lice</v>
          </cell>
          <cell r="G292">
            <v>17.638397621547799</v>
          </cell>
        </row>
        <row r="293">
          <cell r="B293" t="str">
            <v>C86026</v>
          </cell>
          <cell r="C293" t="str">
            <v>Indigestion and Heartburn</v>
          </cell>
          <cell r="G293">
            <v>314.61563998136302</v>
          </cell>
        </row>
        <row r="294">
          <cell r="B294" t="str">
            <v>C86026</v>
          </cell>
          <cell r="C294" t="str">
            <v>Infrequent Constipation</v>
          </cell>
          <cell r="G294">
            <v>125.914133752686</v>
          </cell>
        </row>
        <row r="295">
          <cell r="B295" t="str">
            <v>C86026</v>
          </cell>
          <cell r="C295" t="str">
            <v>Mild Acne</v>
          </cell>
          <cell r="G295">
            <v>14.722918630291799</v>
          </cell>
        </row>
        <row r="296">
          <cell r="B296" t="str">
            <v>C86026</v>
          </cell>
          <cell r="C296" t="str">
            <v>Mild Dry Skin/Sunburn</v>
          </cell>
          <cell r="G296">
            <v>236.12612587155601</v>
          </cell>
        </row>
        <row r="297">
          <cell r="B297" t="str">
            <v>C86026</v>
          </cell>
          <cell r="C297" t="str">
            <v>Mild contact dermatitis</v>
          </cell>
          <cell r="G297">
            <v>13.825479909390801</v>
          </cell>
        </row>
        <row r="298">
          <cell r="B298" t="str">
            <v>C86026</v>
          </cell>
          <cell r="C298" t="str">
            <v>Mild to Moderate Hay fever/Allergic Rhinitis</v>
          </cell>
          <cell r="G298">
            <v>453.25752916230601</v>
          </cell>
        </row>
        <row r="299">
          <cell r="B299" t="str">
            <v>C86026</v>
          </cell>
          <cell r="C299" t="str">
            <v>Minor conditions associated with pain, discomfort and/fever. (e.g. aches and sprains, headache, peri</v>
          </cell>
          <cell r="G299">
            <v>404.40577936513398</v>
          </cell>
        </row>
        <row r="300">
          <cell r="B300" t="str">
            <v>C86026</v>
          </cell>
          <cell r="C300" t="str">
            <v>Nappy Rash</v>
          </cell>
          <cell r="G300">
            <v>8.8113739400404203</v>
          </cell>
        </row>
        <row r="301">
          <cell r="B301" t="str">
            <v>C86026</v>
          </cell>
          <cell r="C301" t="str">
            <v>Prevention of dental caries</v>
          </cell>
          <cell r="G301">
            <v>19.8623909328597</v>
          </cell>
        </row>
        <row r="302">
          <cell r="B302" t="str">
            <v>C86026</v>
          </cell>
          <cell r="C302" t="str">
            <v>Ringworm/Athletes foot</v>
          </cell>
          <cell r="G302">
            <v>70.290980408726597</v>
          </cell>
        </row>
        <row r="303">
          <cell r="B303" t="str">
            <v>C86026</v>
          </cell>
          <cell r="C303" t="str">
            <v>Threadworms</v>
          </cell>
          <cell r="G303">
            <v>2.3053962795407301</v>
          </cell>
        </row>
        <row r="304">
          <cell r="B304" t="str">
            <v>C86026</v>
          </cell>
          <cell r="C304" t="str">
            <v>Travel Sickness</v>
          </cell>
          <cell r="G304">
            <v>125.567198844071</v>
          </cell>
        </row>
        <row r="305">
          <cell r="B305" t="str">
            <v>C86026</v>
          </cell>
          <cell r="C305" t="str">
            <v>Vitamins and minerals</v>
          </cell>
          <cell r="G305">
            <v>1292.94355815015</v>
          </cell>
        </row>
        <row r="306">
          <cell r="B306" t="str">
            <v>C86026</v>
          </cell>
          <cell r="C306" t="str">
            <v>Warts and Verrucae</v>
          </cell>
          <cell r="G306">
            <v>31.767819629349699</v>
          </cell>
        </row>
        <row r="307">
          <cell r="B307" t="str">
            <v>Y07317</v>
          </cell>
          <cell r="C307" t="str">
            <v>Conjunctivitis</v>
          </cell>
          <cell r="G307">
            <v>76.731636825901703</v>
          </cell>
        </row>
        <row r="308">
          <cell r="B308" t="str">
            <v>Y07317</v>
          </cell>
          <cell r="C308" t="str">
            <v>Dry Eyes/Sore tired Eyes</v>
          </cell>
          <cell r="G308">
            <v>21.253987299972898</v>
          </cell>
        </row>
        <row r="309">
          <cell r="B309" t="str">
            <v>C86037</v>
          </cell>
          <cell r="C309" t="str">
            <v>Acute Sore Throat</v>
          </cell>
          <cell r="G309">
            <v>145.313006444102</v>
          </cell>
        </row>
        <row r="310">
          <cell r="B310" t="str">
            <v>C86037</v>
          </cell>
          <cell r="C310" t="str">
            <v>Conjunctivitis</v>
          </cell>
          <cell r="G310">
            <v>95.740749335128996</v>
          </cell>
        </row>
        <row r="311">
          <cell r="B311" t="str">
            <v>C86037</v>
          </cell>
          <cell r="C311" t="str">
            <v>Coughs and colds and nasal congestion</v>
          </cell>
          <cell r="G311">
            <v>10.5584251108759</v>
          </cell>
        </row>
        <row r="312">
          <cell r="B312" t="str">
            <v>C86037</v>
          </cell>
          <cell r="C312" t="str">
            <v>Cradle cap (seborrhoeic dermatitis ¿ infants</v>
          </cell>
          <cell r="G312">
            <v>33.257350433168497</v>
          </cell>
        </row>
        <row r="313">
          <cell r="B313" t="str">
            <v>C86037</v>
          </cell>
          <cell r="C313" t="str">
            <v>Dandruff</v>
          </cell>
          <cell r="G313">
            <v>260.75613435654202</v>
          </cell>
        </row>
        <row r="314">
          <cell r="B314" t="str">
            <v>C86037</v>
          </cell>
          <cell r="C314" t="str">
            <v>Diarrhoea (Adults</v>
          </cell>
          <cell r="G314">
            <v>113.979205098893</v>
          </cell>
        </row>
        <row r="315">
          <cell r="B315" t="str">
            <v>C86037</v>
          </cell>
          <cell r="C315" t="str">
            <v>Dry Eyes/Sore tired Eyes</v>
          </cell>
          <cell r="G315">
            <v>846.47213609343703</v>
          </cell>
        </row>
        <row r="316">
          <cell r="B316" t="str">
            <v>C86037</v>
          </cell>
          <cell r="C316" t="str">
            <v>Earwax</v>
          </cell>
          <cell r="G316">
            <v>1.3496028965063001</v>
          </cell>
        </row>
        <row r="317">
          <cell r="B317" t="str">
            <v>C86037</v>
          </cell>
          <cell r="C317" t="str">
            <v>Excessive sweating (Hyperhidrosis</v>
          </cell>
          <cell r="G317">
            <v>5.4172434872366697</v>
          </cell>
        </row>
        <row r="318">
          <cell r="B318" t="str">
            <v>C86037</v>
          </cell>
          <cell r="C318" t="str">
            <v>Haemorrhoids</v>
          </cell>
          <cell r="G318">
            <v>15.8003073939792</v>
          </cell>
        </row>
        <row r="319">
          <cell r="B319" t="str">
            <v>C86037</v>
          </cell>
          <cell r="C319" t="str">
            <v>Indigestion and Heartburn</v>
          </cell>
          <cell r="G319">
            <v>1280.1440277990901</v>
          </cell>
        </row>
        <row r="320">
          <cell r="B320" t="str">
            <v>C86037</v>
          </cell>
          <cell r="C320" t="str">
            <v>Infrequent Constipation</v>
          </cell>
          <cell r="G320">
            <v>255.07997342792001</v>
          </cell>
        </row>
        <row r="321">
          <cell r="B321" t="str">
            <v>C86037</v>
          </cell>
          <cell r="C321" t="str">
            <v>Infrequent Migraine</v>
          </cell>
          <cell r="G321">
            <v>6.6179075810264196</v>
          </cell>
        </row>
        <row r="322">
          <cell r="B322" t="str">
            <v>C86037</v>
          </cell>
          <cell r="C322" t="str">
            <v>Infrequent cold sores of the lip</v>
          </cell>
          <cell r="G322">
            <v>10.994231758406301</v>
          </cell>
        </row>
        <row r="323">
          <cell r="B323" t="str">
            <v>C86037</v>
          </cell>
          <cell r="C323" t="str">
            <v>Mild Acne</v>
          </cell>
          <cell r="G323">
            <v>14.717072022093101</v>
          </cell>
        </row>
        <row r="324">
          <cell r="B324" t="str">
            <v>C86037</v>
          </cell>
          <cell r="C324" t="str">
            <v>Mild Dry Skin/Sunburn</v>
          </cell>
          <cell r="G324">
            <v>493.80344099925202</v>
          </cell>
        </row>
        <row r="325">
          <cell r="B325" t="str">
            <v>C86037</v>
          </cell>
          <cell r="C325" t="str">
            <v>Mild contact dermatitis</v>
          </cell>
          <cell r="G325">
            <v>80.438808642734003</v>
          </cell>
        </row>
        <row r="326">
          <cell r="B326" t="str">
            <v>C86037</v>
          </cell>
          <cell r="C326" t="str">
            <v>Mild to Moderate Hay fever/Allergic Rhinitis</v>
          </cell>
          <cell r="G326">
            <v>1093.28576728947</v>
          </cell>
        </row>
        <row r="327">
          <cell r="B327" t="str">
            <v>C86037</v>
          </cell>
          <cell r="C327" t="str">
            <v>Minor conditions associated with pain, discomfort and/fever. (e.g. aches and sprains, headache, peri</v>
          </cell>
          <cell r="G327">
            <v>1108.7526443460099</v>
          </cell>
        </row>
        <row r="328">
          <cell r="B328" t="str">
            <v>C86037</v>
          </cell>
          <cell r="C328" t="str">
            <v>Nappy Rash</v>
          </cell>
          <cell r="G328">
            <v>4.7541625877719698</v>
          </cell>
        </row>
        <row r="329">
          <cell r="B329" t="str">
            <v>C86037</v>
          </cell>
          <cell r="C329" t="str">
            <v>Oral Thrush</v>
          </cell>
          <cell r="G329">
            <v>6.7384202309081802</v>
          </cell>
        </row>
        <row r="330">
          <cell r="B330" t="str">
            <v>C86037</v>
          </cell>
          <cell r="C330" t="str">
            <v>Prevention of dental caries</v>
          </cell>
          <cell r="G330">
            <v>20.5900809793585</v>
          </cell>
        </row>
        <row r="331">
          <cell r="B331" t="str">
            <v>C86037</v>
          </cell>
          <cell r="C331" t="str">
            <v>Ringworm/Athletes foot</v>
          </cell>
          <cell r="G331">
            <v>96.2022547048565</v>
          </cell>
        </row>
        <row r="332">
          <cell r="B332" t="str">
            <v>C86037</v>
          </cell>
          <cell r="C332" t="str">
            <v>Sun Protection</v>
          </cell>
          <cell r="G332">
            <v>32.011263996714902</v>
          </cell>
        </row>
        <row r="333">
          <cell r="B333" t="str">
            <v>C86037</v>
          </cell>
          <cell r="C333" t="str">
            <v>Travel Sickness</v>
          </cell>
          <cell r="G333">
            <v>69.715473440848498</v>
          </cell>
        </row>
        <row r="334">
          <cell r="B334" t="str">
            <v>C86037</v>
          </cell>
          <cell r="C334" t="str">
            <v>Vitamins and minerals</v>
          </cell>
          <cell r="G334">
            <v>3139.03067582727</v>
          </cell>
        </row>
        <row r="335">
          <cell r="B335" t="str">
            <v>C86037</v>
          </cell>
          <cell r="C335" t="str">
            <v>Warts and Verrucae</v>
          </cell>
          <cell r="G335">
            <v>21.2343062024947</v>
          </cell>
        </row>
        <row r="336">
          <cell r="B336" t="str">
            <v>C86025</v>
          </cell>
          <cell r="C336" t="str">
            <v>Acute Sore Throat</v>
          </cell>
          <cell r="G336">
            <v>97.942731590175896</v>
          </cell>
        </row>
        <row r="337">
          <cell r="B337" t="str">
            <v>C86025</v>
          </cell>
          <cell r="C337" t="str">
            <v>Conjunctivitis</v>
          </cell>
          <cell r="G337">
            <v>53.036298754759997</v>
          </cell>
        </row>
        <row r="338">
          <cell r="B338" t="str">
            <v>C86025</v>
          </cell>
          <cell r="C338" t="str">
            <v>Coughs and colds and nasal congestion</v>
          </cell>
          <cell r="G338">
            <v>15.7595708186286</v>
          </cell>
        </row>
        <row r="339">
          <cell r="B339" t="str">
            <v>C86025</v>
          </cell>
          <cell r="C339" t="str">
            <v>Cradle cap (seborrhoeic dermatitis ¿ infants</v>
          </cell>
          <cell r="G339">
            <v>19.4090362036833</v>
          </cell>
        </row>
        <row r="340">
          <cell r="B340" t="str">
            <v>C86025</v>
          </cell>
          <cell r="C340" t="str">
            <v>Dandruff</v>
          </cell>
          <cell r="G340">
            <v>168.32602732764701</v>
          </cell>
        </row>
        <row r="341">
          <cell r="B341" t="str">
            <v>C86025</v>
          </cell>
          <cell r="C341" t="str">
            <v>Diarrhoea (Adults</v>
          </cell>
          <cell r="G341">
            <v>59.076139970017003</v>
          </cell>
        </row>
        <row r="342">
          <cell r="B342" t="str">
            <v>C86025</v>
          </cell>
          <cell r="C342" t="str">
            <v>Dry Eyes/Sore tired Eyes</v>
          </cell>
          <cell r="G342">
            <v>460.35030590119402</v>
          </cell>
        </row>
        <row r="343">
          <cell r="B343" t="str">
            <v>C86025</v>
          </cell>
          <cell r="C343" t="str">
            <v>Earwax</v>
          </cell>
          <cell r="G343">
            <v>1.3490715227452801</v>
          </cell>
        </row>
        <row r="344">
          <cell r="B344" t="str">
            <v>C86025</v>
          </cell>
          <cell r="C344" t="str">
            <v>Excessive sweating (Hyperhidrosis</v>
          </cell>
          <cell r="G344">
            <v>7.96177354368354</v>
          </cell>
        </row>
        <row r="345">
          <cell r="B345" t="str">
            <v>C86025</v>
          </cell>
          <cell r="C345" t="str">
            <v>Haemorrhoids</v>
          </cell>
          <cell r="G345">
            <v>44.618020741929897</v>
          </cell>
        </row>
        <row r="346">
          <cell r="B346" t="str">
            <v>C86025</v>
          </cell>
          <cell r="C346" t="str">
            <v>Indigestion and Heartburn</v>
          </cell>
          <cell r="G346">
            <v>416.54630586094999</v>
          </cell>
        </row>
        <row r="347">
          <cell r="B347" t="str">
            <v>C86025</v>
          </cell>
          <cell r="C347" t="str">
            <v>Infrequent Constipation</v>
          </cell>
          <cell r="G347">
            <v>118.81500337969599</v>
          </cell>
        </row>
        <row r="348">
          <cell r="B348" t="str">
            <v>C86025</v>
          </cell>
          <cell r="C348" t="str">
            <v>Infrequent cold sores of the lip</v>
          </cell>
          <cell r="G348">
            <v>12.613423887264</v>
          </cell>
        </row>
        <row r="349">
          <cell r="B349" t="str">
            <v>C86025</v>
          </cell>
          <cell r="C349" t="str">
            <v>Mild Dry Skin/Sunburn</v>
          </cell>
          <cell r="G349">
            <v>230.850207168639</v>
          </cell>
        </row>
        <row r="350">
          <cell r="B350" t="str">
            <v>C86025</v>
          </cell>
          <cell r="C350" t="str">
            <v>Mild contact dermatitis</v>
          </cell>
          <cell r="G350">
            <v>39.053128804907097</v>
          </cell>
        </row>
        <row r="351">
          <cell r="B351" t="str">
            <v>C86025</v>
          </cell>
          <cell r="C351" t="str">
            <v>Mild to Moderate Hay fever/Allergic Rhinitis</v>
          </cell>
          <cell r="G351">
            <v>801.78625810599794</v>
          </cell>
        </row>
        <row r="352">
          <cell r="B352" t="str">
            <v>C86025</v>
          </cell>
          <cell r="C352" t="str">
            <v>Minor conditions associated with pain, discomfort and/fever. (e.g. aches and sprains, headache, peri</v>
          </cell>
          <cell r="G352">
            <v>422.02871093064499</v>
          </cell>
        </row>
        <row r="353">
          <cell r="B353" t="str">
            <v>C86025</v>
          </cell>
          <cell r="C353" t="str">
            <v>Nappy Rash</v>
          </cell>
          <cell r="G353">
            <v>2.5251216258981599</v>
          </cell>
        </row>
        <row r="354">
          <cell r="B354" t="str">
            <v>C86025</v>
          </cell>
          <cell r="C354" t="str">
            <v>Oral Thrush</v>
          </cell>
          <cell r="G354">
            <v>16.848053332459902</v>
          </cell>
        </row>
        <row r="355">
          <cell r="B355" t="str">
            <v>C86025</v>
          </cell>
          <cell r="C355" t="str">
            <v>Prevention of dental caries</v>
          </cell>
          <cell r="G355">
            <v>89.581166933730501</v>
          </cell>
        </row>
        <row r="356">
          <cell r="B356" t="str">
            <v>C86025</v>
          </cell>
          <cell r="C356" t="str">
            <v>Ringworm/Athletes foot</v>
          </cell>
          <cell r="G356">
            <v>155.58615066817401</v>
          </cell>
        </row>
        <row r="357">
          <cell r="B357" t="str">
            <v>C86025</v>
          </cell>
          <cell r="C357" t="str">
            <v>Travel Sickness</v>
          </cell>
          <cell r="G357">
            <v>114.316138308072</v>
          </cell>
        </row>
        <row r="358">
          <cell r="B358" t="str">
            <v>C86025</v>
          </cell>
          <cell r="C358" t="str">
            <v>Vitamins and minerals</v>
          </cell>
          <cell r="G358">
            <v>1396.2989287954799</v>
          </cell>
        </row>
        <row r="359">
          <cell r="B359" t="str">
            <v>C86001</v>
          </cell>
          <cell r="C359" t="str">
            <v>Acute Sore Throat</v>
          </cell>
          <cell r="G359">
            <v>137.26425856951801</v>
          </cell>
        </row>
        <row r="360">
          <cell r="B360" t="str">
            <v>C86001</v>
          </cell>
          <cell r="C360" t="str">
            <v>Conjunctivitis</v>
          </cell>
          <cell r="G360">
            <v>177.74477276317</v>
          </cell>
        </row>
        <row r="361">
          <cell r="B361" t="str">
            <v>C86001</v>
          </cell>
          <cell r="C361" t="str">
            <v>Coughs and colds and nasal congestion</v>
          </cell>
          <cell r="G361">
            <v>34.779266956658901</v>
          </cell>
        </row>
        <row r="362">
          <cell r="B362" t="str">
            <v>C86001</v>
          </cell>
          <cell r="C362" t="str">
            <v>Cradle cap (seborrhoeic dermatitis ¿ infants</v>
          </cell>
          <cell r="G362">
            <v>202.78814321872201</v>
          </cell>
        </row>
        <row r="363">
          <cell r="B363" t="str">
            <v>C86001</v>
          </cell>
          <cell r="C363" t="str">
            <v>Dandruff</v>
          </cell>
          <cell r="G363">
            <v>588.83058377113798</v>
          </cell>
        </row>
        <row r="364">
          <cell r="B364" t="str">
            <v>C86001</v>
          </cell>
          <cell r="C364" t="str">
            <v>Diarrhoea (Adults</v>
          </cell>
          <cell r="G364">
            <v>209.63920737571999</v>
          </cell>
        </row>
        <row r="365">
          <cell r="B365" t="str">
            <v>C86001</v>
          </cell>
          <cell r="C365" t="str">
            <v>Dry Eyes/Sore tired Eyes</v>
          </cell>
          <cell r="G365">
            <v>1816.65840413913</v>
          </cell>
        </row>
        <row r="366">
          <cell r="B366" t="str">
            <v>C86001</v>
          </cell>
          <cell r="C366" t="str">
            <v>Earwax</v>
          </cell>
          <cell r="G366">
            <v>21.328607256473401</v>
          </cell>
        </row>
        <row r="367">
          <cell r="B367" t="str">
            <v>C86001</v>
          </cell>
          <cell r="C367" t="str">
            <v>Excessive sweating (Hyperhidrosis</v>
          </cell>
          <cell r="G367">
            <v>1.86604205676052</v>
          </cell>
        </row>
        <row r="368">
          <cell r="B368" t="str">
            <v>C86001</v>
          </cell>
          <cell r="C368" t="str">
            <v>Haemorrhoids</v>
          </cell>
          <cell r="G368">
            <v>18.446649219844801</v>
          </cell>
        </row>
        <row r="369">
          <cell r="B369" t="str">
            <v>C86001</v>
          </cell>
          <cell r="C369" t="str">
            <v>Head Lice</v>
          </cell>
          <cell r="G369">
            <v>8.8241588107739108</v>
          </cell>
        </row>
        <row r="370">
          <cell r="B370" t="str">
            <v>C86001</v>
          </cell>
          <cell r="C370" t="str">
            <v>Indigestion and Heartburn</v>
          </cell>
          <cell r="G370">
            <v>2079.9187352267199</v>
          </cell>
        </row>
        <row r="371">
          <cell r="B371" t="str">
            <v>C86001</v>
          </cell>
          <cell r="C371" t="str">
            <v>Infrequent Constipation</v>
          </cell>
          <cell r="G371">
            <v>636.48164045143903</v>
          </cell>
        </row>
        <row r="372">
          <cell r="B372" t="str">
            <v>C86001</v>
          </cell>
          <cell r="C372" t="str">
            <v>Infrequent Migraine</v>
          </cell>
          <cell r="G372">
            <v>35.817591005506401</v>
          </cell>
        </row>
        <row r="373">
          <cell r="B373" t="str">
            <v>C86001</v>
          </cell>
          <cell r="C373" t="str">
            <v>Infrequent cold sores of the lip</v>
          </cell>
          <cell r="G373">
            <v>15.862639369337</v>
          </cell>
        </row>
        <row r="374">
          <cell r="B374" t="str">
            <v>C86001</v>
          </cell>
          <cell r="C374" t="str">
            <v>Mild Acne</v>
          </cell>
          <cell r="G374">
            <v>182.53932249554501</v>
          </cell>
        </row>
        <row r="375">
          <cell r="B375" t="str">
            <v>C86001</v>
          </cell>
          <cell r="C375" t="str">
            <v>Mild Dry Skin/Sunburn</v>
          </cell>
          <cell r="G375">
            <v>683.16814687301201</v>
          </cell>
        </row>
        <row r="376">
          <cell r="B376" t="str">
            <v>C86001</v>
          </cell>
          <cell r="C376" t="str">
            <v>Mild contact dermatitis</v>
          </cell>
          <cell r="G376">
            <v>69.041177584460002</v>
          </cell>
        </row>
        <row r="377">
          <cell r="B377" t="str">
            <v>C86001</v>
          </cell>
          <cell r="C377" t="str">
            <v>Mild to Moderate Hay fever/Allergic Rhinitis</v>
          </cell>
          <cell r="G377">
            <v>1154.6671559658701</v>
          </cell>
        </row>
        <row r="378">
          <cell r="B378" t="str">
            <v>C86001</v>
          </cell>
          <cell r="C378" t="str">
            <v>Minor burns and scalds</v>
          </cell>
          <cell r="G378">
            <v>6.0870688386221898</v>
          </cell>
        </row>
        <row r="379">
          <cell r="B379" t="str">
            <v>C86001</v>
          </cell>
          <cell r="C379" t="str">
            <v>Minor conditions associated with pain, discomfort and/fever. (e.g. aches and sprains, headache, peri</v>
          </cell>
          <cell r="G379">
            <v>2414.2698947823601</v>
          </cell>
        </row>
        <row r="380">
          <cell r="B380" t="str">
            <v>C86001</v>
          </cell>
          <cell r="C380" t="str">
            <v>Mouth ulcers</v>
          </cell>
          <cell r="G380">
            <v>7.87757453544629</v>
          </cell>
        </row>
        <row r="381">
          <cell r="B381" t="str">
            <v>C86001</v>
          </cell>
          <cell r="C381" t="str">
            <v>Nappy Rash</v>
          </cell>
          <cell r="G381">
            <v>117.257920658129</v>
          </cell>
        </row>
        <row r="382">
          <cell r="B382" t="str">
            <v>C86001</v>
          </cell>
          <cell r="C382" t="str">
            <v>Oral Thrush</v>
          </cell>
          <cell r="G382">
            <v>36.865339466754499</v>
          </cell>
        </row>
        <row r="383">
          <cell r="B383" t="str">
            <v>C86001</v>
          </cell>
          <cell r="C383" t="str">
            <v>Prevention of dental caries</v>
          </cell>
          <cell r="G383">
            <v>84.842990596435399</v>
          </cell>
        </row>
        <row r="384">
          <cell r="B384" t="str">
            <v>C86001</v>
          </cell>
          <cell r="C384" t="str">
            <v>Ringworm/Athletes foot</v>
          </cell>
          <cell r="G384">
            <v>288.20606493137802</v>
          </cell>
        </row>
        <row r="385">
          <cell r="B385" t="str">
            <v>C86001</v>
          </cell>
          <cell r="C385" t="str">
            <v>Sun Protection</v>
          </cell>
          <cell r="G385">
            <v>12.5375493868498</v>
          </cell>
        </row>
        <row r="386">
          <cell r="B386" t="str">
            <v>C86001</v>
          </cell>
          <cell r="C386" t="str">
            <v>Threadworms</v>
          </cell>
          <cell r="G386">
            <v>0.42879447055514103</v>
          </cell>
        </row>
        <row r="387">
          <cell r="B387" t="str">
            <v>C86001</v>
          </cell>
          <cell r="C387" t="str">
            <v>Travel Sickness</v>
          </cell>
          <cell r="G387">
            <v>332.53978449349898</v>
          </cell>
        </row>
        <row r="388">
          <cell r="B388" t="str">
            <v>C86001</v>
          </cell>
          <cell r="C388" t="str">
            <v>Vitamins and minerals</v>
          </cell>
          <cell r="G388">
            <v>6297.8768975412004</v>
          </cell>
        </row>
        <row r="389">
          <cell r="B389" t="str">
            <v>C86001</v>
          </cell>
          <cell r="C389" t="str">
            <v>Warts and Verrucae</v>
          </cell>
          <cell r="G389">
            <v>2.4410003723118399</v>
          </cell>
        </row>
        <row r="390">
          <cell r="B390" t="str">
            <v>C86003</v>
          </cell>
          <cell r="C390" t="str">
            <v>Acute Sore Throat</v>
          </cell>
          <cell r="G390">
            <v>46.040612518503799</v>
          </cell>
        </row>
        <row r="391">
          <cell r="B391" t="str">
            <v>C86003</v>
          </cell>
          <cell r="C391" t="str">
            <v>Conjunctivitis</v>
          </cell>
          <cell r="G391">
            <v>79.926536647296004</v>
          </cell>
        </row>
        <row r="392">
          <cell r="B392" t="str">
            <v>C86003</v>
          </cell>
          <cell r="C392" t="str">
            <v>Coughs and colds and nasal congestion</v>
          </cell>
          <cell r="G392">
            <v>3.68354009768069</v>
          </cell>
        </row>
        <row r="393">
          <cell r="B393" t="str">
            <v>C86003</v>
          </cell>
          <cell r="C393" t="str">
            <v>Cradle cap (seborrhoeic dermatitis ¿ infants</v>
          </cell>
          <cell r="G393">
            <v>18.275495526439698</v>
          </cell>
        </row>
        <row r="394">
          <cell r="B394" t="str">
            <v>C86003</v>
          </cell>
          <cell r="C394" t="str">
            <v>Dandruff</v>
          </cell>
          <cell r="G394">
            <v>179.883645669066</v>
          </cell>
        </row>
        <row r="395">
          <cell r="B395" t="str">
            <v>C86003</v>
          </cell>
          <cell r="C395" t="str">
            <v>Diarrhoea (Adults</v>
          </cell>
          <cell r="G395">
            <v>57.227024204444</v>
          </cell>
        </row>
        <row r="396">
          <cell r="B396" t="str">
            <v>C86003</v>
          </cell>
          <cell r="C396" t="str">
            <v>Dry Eyes/Sore tired Eyes</v>
          </cell>
          <cell r="G396">
            <v>861.49086745642796</v>
          </cell>
        </row>
        <row r="397">
          <cell r="B397" t="str">
            <v>C86003</v>
          </cell>
          <cell r="C397" t="str">
            <v>Earwax</v>
          </cell>
          <cell r="G397">
            <v>1.3490715227452801</v>
          </cell>
        </row>
        <row r="398">
          <cell r="B398" t="str">
            <v>C86003</v>
          </cell>
          <cell r="C398" t="str">
            <v>Haemorrhoids</v>
          </cell>
          <cell r="G398">
            <v>35.193680569654902</v>
          </cell>
        </row>
        <row r="399">
          <cell r="B399" t="str">
            <v>C86003</v>
          </cell>
          <cell r="C399" t="str">
            <v>Head Lice</v>
          </cell>
          <cell r="G399">
            <v>8.8241588107739108</v>
          </cell>
        </row>
        <row r="400">
          <cell r="B400" t="str">
            <v>C86003</v>
          </cell>
          <cell r="C400" t="str">
            <v>Indigestion and Heartburn</v>
          </cell>
          <cell r="G400">
            <v>719.44083733399702</v>
          </cell>
        </row>
        <row r="401">
          <cell r="B401" t="str">
            <v>C86003</v>
          </cell>
          <cell r="C401" t="str">
            <v>Infrequent Constipation</v>
          </cell>
          <cell r="G401">
            <v>484.44644379444799</v>
          </cell>
        </row>
        <row r="402">
          <cell r="B402" t="str">
            <v>C86003</v>
          </cell>
          <cell r="C402" t="str">
            <v>Infrequent cold sores of the lip</v>
          </cell>
          <cell r="G402">
            <v>1.57627310834376</v>
          </cell>
        </row>
        <row r="403">
          <cell r="B403" t="str">
            <v>C86003</v>
          </cell>
          <cell r="C403" t="str">
            <v>Insect bites and stings</v>
          </cell>
          <cell r="G403">
            <v>3.27877336896205</v>
          </cell>
        </row>
        <row r="404">
          <cell r="B404" t="str">
            <v>C86003</v>
          </cell>
          <cell r="C404" t="str">
            <v>Mild Acne</v>
          </cell>
          <cell r="G404">
            <v>88.375851096064906</v>
          </cell>
        </row>
        <row r="405">
          <cell r="B405" t="str">
            <v>C86003</v>
          </cell>
          <cell r="C405" t="str">
            <v>Mild Dry Skin/Sunburn</v>
          </cell>
          <cell r="G405">
            <v>423.01224256766</v>
          </cell>
        </row>
        <row r="406">
          <cell r="B406" t="str">
            <v>C86003</v>
          </cell>
          <cell r="C406" t="str">
            <v>Mild contact dermatitis</v>
          </cell>
          <cell r="G406">
            <v>52.3493786860802</v>
          </cell>
        </row>
        <row r="407">
          <cell r="B407" t="str">
            <v>C86003</v>
          </cell>
          <cell r="C407" t="str">
            <v>Mild to Moderate Hay fever/Allergic Rhinitis</v>
          </cell>
          <cell r="G407">
            <v>1194.2601505638299</v>
          </cell>
        </row>
        <row r="408">
          <cell r="B408" t="str">
            <v>C86003</v>
          </cell>
          <cell r="C408" t="str">
            <v>Minor conditions associated with pain, discomfort and/fever. (e.g. aches and sprains, headache, peri</v>
          </cell>
          <cell r="G408">
            <v>1225.2290252453599</v>
          </cell>
        </row>
        <row r="409">
          <cell r="B409" t="str">
            <v>C86003</v>
          </cell>
          <cell r="C409" t="str">
            <v>Nappy Rash</v>
          </cell>
          <cell r="G409">
            <v>33.881158530299601</v>
          </cell>
        </row>
        <row r="410">
          <cell r="B410" t="str">
            <v>C86003</v>
          </cell>
          <cell r="C410" t="str">
            <v>Oral Thrush</v>
          </cell>
          <cell r="G410">
            <v>9.9890965024300105</v>
          </cell>
        </row>
        <row r="411">
          <cell r="B411" t="str">
            <v>C86003</v>
          </cell>
          <cell r="C411" t="str">
            <v>Prevention of dental caries</v>
          </cell>
          <cell r="G411">
            <v>47.900503554906798</v>
          </cell>
        </row>
        <row r="412">
          <cell r="B412" t="str">
            <v>C86003</v>
          </cell>
          <cell r="C412" t="str">
            <v>Ringworm/Athletes foot</v>
          </cell>
          <cell r="G412">
            <v>88.333693440193699</v>
          </cell>
        </row>
        <row r="413">
          <cell r="B413" t="str">
            <v>C86003</v>
          </cell>
          <cell r="C413" t="str">
            <v>Travel Sickness</v>
          </cell>
          <cell r="G413">
            <v>446.99091978074</v>
          </cell>
        </row>
        <row r="414">
          <cell r="B414" t="str">
            <v>C86003</v>
          </cell>
          <cell r="C414" t="str">
            <v>Vitamins and minerals</v>
          </cell>
          <cell r="G414">
            <v>5204.1062923248301</v>
          </cell>
        </row>
        <row r="415">
          <cell r="B415" t="str">
            <v>C86017</v>
          </cell>
          <cell r="C415" t="str">
            <v>Acute Sore Throat</v>
          </cell>
          <cell r="G415">
            <v>120.679271775424</v>
          </cell>
        </row>
        <row r="416">
          <cell r="B416" t="str">
            <v>C86017</v>
          </cell>
          <cell r="C416" t="str">
            <v>Conjunctivitis</v>
          </cell>
          <cell r="G416">
            <v>119.740268856461</v>
          </cell>
        </row>
        <row r="417">
          <cell r="B417" t="str">
            <v>C86017</v>
          </cell>
          <cell r="C417" t="str">
            <v>Coughs and colds and nasal congestion</v>
          </cell>
          <cell r="G417">
            <v>3.0634826652678901</v>
          </cell>
        </row>
        <row r="418">
          <cell r="B418" t="str">
            <v>C86017</v>
          </cell>
          <cell r="C418" t="str">
            <v>Cradle cap (seborrhoeic dermatitis ¿ infants</v>
          </cell>
          <cell r="G418">
            <v>75.369063460245997</v>
          </cell>
        </row>
        <row r="419">
          <cell r="B419" t="str">
            <v>C86017</v>
          </cell>
          <cell r="C419" t="str">
            <v>Dandruff</v>
          </cell>
          <cell r="G419">
            <v>623.52571641399504</v>
          </cell>
        </row>
        <row r="420">
          <cell r="B420" t="str">
            <v>C86017</v>
          </cell>
          <cell r="C420" t="str">
            <v>Diarrhoea (Adults</v>
          </cell>
          <cell r="G420">
            <v>106.550373271388</v>
          </cell>
        </row>
        <row r="421">
          <cell r="B421" t="str">
            <v>C86017</v>
          </cell>
          <cell r="C421" t="str">
            <v>Dry Eyes/Sore tired Eyes</v>
          </cell>
          <cell r="G421">
            <v>1319.0219226172201</v>
          </cell>
        </row>
        <row r="422">
          <cell r="B422" t="str">
            <v>C86017</v>
          </cell>
          <cell r="C422" t="str">
            <v>Earwax</v>
          </cell>
          <cell r="G422">
            <v>11.798921088671699</v>
          </cell>
        </row>
        <row r="423">
          <cell r="B423" t="str">
            <v>C86017</v>
          </cell>
          <cell r="C423" t="str">
            <v>Excessive sweating (Hyperhidrosis</v>
          </cell>
          <cell r="G423">
            <v>5.4296434872366701</v>
          </cell>
        </row>
        <row r="424">
          <cell r="B424" t="str">
            <v>C86017</v>
          </cell>
          <cell r="C424" t="str">
            <v>Haemorrhoids</v>
          </cell>
          <cell r="G424">
            <v>37.0560929240051</v>
          </cell>
        </row>
        <row r="425">
          <cell r="B425" t="str">
            <v>C86017</v>
          </cell>
          <cell r="C425" t="str">
            <v>Head Lice</v>
          </cell>
          <cell r="G425">
            <v>8.8241588107739108</v>
          </cell>
        </row>
        <row r="426">
          <cell r="B426" t="str">
            <v>C86017</v>
          </cell>
          <cell r="C426" t="str">
            <v>Indigestion and Heartburn</v>
          </cell>
          <cell r="G426">
            <v>1775.64609985267</v>
          </cell>
        </row>
        <row r="427">
          <cell r="B427" t="str">
            <v>C86017</v>
          </cell>
          <cell r="C427" t="str">
            <v>Infant Colic</v>
          </cell>
          <cell r="G427">
            <v>6.05162995608472</v>
          </cell>
        </row>
        <row r="428">
          <cell r="B428" t="str">
            <v>C86017</v>
          </cell>
          <cell r="C428" t="str">
            <v>Infrequent Constipation</v>
          </cell>
          <cell r="G428">
            <v>427.57268533762499</v>
          </cell>
        </row>
        <row r="429">
          <cell r="B429" t="str">
            <v>C86017</v>
          </cell>
          <cell r="C429" t="str">
            <v>Infrequent Migraine</v>
          </cell>
          <cell r="G429">
            <v>12.5598284848639</v>
          </cell>
        </row>
        <row r="430">
          <cell r="B430" t="str">
            <v>C86017</v>
          </cell>
          <cell r="C430" t="str">
            <v>Infrequent cold sores of the lip</v>
          </cell>
          <cell r="G430">
            <v>3.1839257269444801</v>
          </cell>
        </row>
        <row r="431">
          <cell r="B431" t="str">
            <v>C86017</v>
          </cell>
          <cell r="C431" t="str">
            <v>Insect bites and stings</v>
          </cell>
          <cell r="G431">
            <v>1.8016151432126499</v>
          </cell>
        </row>
        <row r="432">
          <cell r="B432" t="str">
            <v>C86017</v>
          </cell>
          <cell r="C432" t="str">
            <v>Mild Acne</v>
          </cell>
          <cell r="G432">
            <v>165.91041337608101</v>
          </cell>
        </row>
        <row r="433">
          <cell r="B433" t="str">
            <v>C86017</v>
          </cell>
          <cell r="C433" t="str">
            <v>Mild Dry Skin/Sunburn</v>
          </cell>
          <cell r="G433">
            <v>602.12510636179798</v>
          </cell>
        </row>
        <row r="434">
          <cell r="B434" t="str">
            <v>C86017</v>
          </cell>
          <cell r="C434" t="str">
            <v>Mild contact dermatitis</v>
          </cell>
          <cell r="G434">
            <v>120.16226628088199</v>
          </cell>
        </row>
        <row r="435">
          <cell r="B435" t="str">
            <v>C86017</v>
          </cell>
          <cell r="C435" t="str">
            <v>Mild to Moderate Hay fever/Allergic Rhinitis</v>
          </cell>
          <cell r="G435">
            <v>1145.5335218396101</v>
          </cell>
        </row>
        <row r="436">
          <cell r="B436" t="str">
            <v>C86017</v>
          </cell>
          <cell r="C436" t="str">
            <v>Minor burns and scalds</v>
          </cell>
          <cell r="G436">
            <v>12.174137677244399</v>
          </cell>
        </row>
        <row r="437">
          <cell r="B437" t="str">
            <v>C86017</v>
          </cell>
          <cell r="C437" t="str">
            <v>Minor conditions associated with pain, discomfort and/fever. (e.g. aches and sprains, headache, peri</v>
          </cell>
          <cell r="G437">
            <v>1307.63128490602</v>
          </cell>
        </row>
        <row r="438">
          <cell r="B438" t="str">
            <v>C86017</v>
          </cell>
          <cell r="C438" t="str">
            <v>Mouth ulcers</v>
          </cell>
          <cell r="G438">
            <v>2.8123959295794001</v>
          </cell>
        </row>
        <row r="439">
          <cell r="B439" t="str">
            <v>C86017</v>
          </cell>
          <cell r="C439" t="str">
            <v>Nappy Rash</v>
          </cell>
          <cell r="G439">
            <v>5.3514650034008797</v>
          </cell>
        </row>
        <row r="440">
          <cell r="B440" t="str">
            <v>C86017</v>
          </cell>
          <cell r="C440" t="str">
            <v>Oral Thrush</v>
          </cell>
          <cell r="G440">
            <v>20.034479743281899</v>
          </cell>
        </row>
        <row r="441">
          <cell r="B441" t="str">
            <v>C86017</v>
          </cell>
          <cell r="C441" t="str">
            <v>Prevention of dental caries</v>
          </cell>
          <cell r="G441">
            <v>85.587571316147304</v>
          </cell>
        </row>
        <row r="442">
          <cell r="B442" t="str">
            <v>C86017</v>
          </cell>
          <cell r="C442" t="str">
            <v>Ringworm/Athletes foot</v>
          </cell>
          <cell r="G442">
            <v>257.418922310867</v>
          </cell>
        </row>
        <row r="443">
          <cell r="B443" t="str">
            <v>C86017</v>
          </cell>
          <cell r="C443" t="str">
            <v>Sun Protection</v>
          </cell>
          <cell r="G443">
            <v>4.3233376378141699</v>
          </cell>
        </row>
        <row r="444">
          <cell r="B444" t="str">
            <v>C86017</v>
          </cell>
          <cell r="C444" t="str">
            <v>Threadworms</v>
          </cell>
          <cell r="G444">
            <v>0.85772365558490604</v>
          </cell>
        </row>
        <row r="445">
          <cell r="B445" t="str">
            <v>C86017</v>
          </cell>
          <cell r="C445" t="str">
            <v>Travel Sickness</v>
          </cell>
          <cell r="G445">
            <v>222.456879172182</v>
          </cell>
        </row>
        <row r="446">
          <cell r="B446" t="str">
            <v>C86017</v>
          </cell>
          <cell r="C446" t="str">
            <v>Vitamins and minerals</v>
          </cell>
          <cell r="G446">
            <v>4343.6046537626498</v>
          </cell>
        </row>
        <row r="447">
          <cell r="B447" t="str">
            <v>C86017</v>
          </cell>
          <cell r="C447" t="str">
            <v>Warts and Verrucae</v>
          </cell>
          <cell r="G447">
            <v>3.0622702349962698</v>
          </cell>
        </row>
        <row r="448">
          <cell r="B448" t="str">
            <v>C86005</v>
          </cell>
          <cell r="C448" t="str">
            <v>Acute Sore Throat</v>
          </cell>
          <cell r="G448">
            <v>33.610810849908802</v>
          </cell>
        </row>
        <row r="449">
          <cell r="B449" t="str">
            <v>C86005</v>
          </cell>
          <cell r="C449" t="str">
            <v>Conjunctivitis</v>
          </cell>
          <cell r="G449">
            <v>55.653291822031598</v>
          </cell>
        </row>
        <row r="450">
          <cell r="B450" t="str">
            <v>C86005</v>
          </cell>
          <cell r="C450" t="str">
            <v>Coughs and colds and nasal congestion</v>
          </cell>
          <cell r="G450">
            <v>2.5068926304753401</v>
          </cell>
        </row>
        <row r="451">
          <cell r="B451" t="str">
            <v>C86005</v>
          </cell>
          <cell r="C451" t="str">
            <v>Cradle cap (seborrhoeic dermatitis ¿ infants</v>
          </cell>
          <cell r="G451">
            <v>37.117761391501197</v>
          </cell>
        </row>
        <row r="452">
          <cell r="B452" t="str">
            <v>C86005</v>
          </cell>
          <cell r="C452" t="str">
            <v>Dandruff</v>
          </cell>
          <cell r="G452">
            <v>462.474200384597</v>
          </cell>
        </row>
        <row r="453">
          <cell r="B453" t="str">
            <v>C86005</v>
          </cell>
          <cell r="C453" t="str">
            <v>Diarrhoea (Adults</v>
          </cell>
          <cell r="G453">
            <v>72.213533419243106</v>
          </cell>
        </row>
        <row r="454">
          <cell r="B454" t="str">
            <v>C86005</v>
          </cell>
          <cell r="C454" t="str">
            <v>Dry Eyes/Sore tired Eyes</v>
          </cell>
          <cell r="G454">
            <v>466.725093025403</v>
          </cell>
        </row>
        <row r="455">
          <cell r="B455" t="str">
            <v>C86005</v>
          </cell>
          <cell r="C455" t="str">
            <v>Earwax</v>
          </cell>
          <cell r="G455">
            <v>3.9694274893521801</v>
          </cell>
        </row>
        <row r="456">
          <cell r="B456" t="str">
            <v>C86005</v>
          </cell>
          <cell r="C456" t="str">
            <v>Haemorrhoids</v>
          </cell>
          <cell r="G456">
            <v>14.2697245235774</v>
          </cell>
        </row>
        <row r="457">
          <cell r="B457" t="str">
            <v>C86005</v>
          </cell>
          <cell r="C457" t="str">
            <v>Indigestion and Heartburn</v>
          </cell>
          <cell r="G457">
            <v>418.79925796383998</v>
          </cell>
        </row>
        <row r="458">
          <cell r="B458" t="str">
            <v>C86005</v>
          </cell>
          <cell r="C458" t="str">
            <v>Infrequent Constipation</v>
          </cell>
          <cell r="G458">
            <v>183.35346075220701</v>
          </cell>
        </row>
        <row r="459">
          <cell r="B459" t="str">
            <v>C86005</v>
          </cell>
          <cell r="C459" t="str">
            <v>Infrequent Migraine</v>
          </cell>
          <cell r="G459">
            <v>68.112744671026107</v>
          </cell>
        </row>
        <row r="460">
          <cell r="B460" t="str">
            <v>C86005</v>
          </cell>
          <cell r="C460" t="str">
            <v>Insect bites and stings</v>
          </cell>
          <cell r="G460">
            <v>1.3114188037947101</v>
          </cell>
        </row>
        <row r="461">
          <cell r="B461" t="str">
            <v>C86005</v>
          </cell>
          <cell r="C461" t="str">
            <v>Mild Acne</v>
          </cell>
          <cell r="G461">
            <v>56.325183095871999</v>
          </cell>
        </row>
        <row r="462">
          <cell r="B462" t="str">
            <v>C86005</v>
          </cell>
          <cell r="C462" t="str">
            <v>Mild Dry Skin/Sunburn</v>
          </cell>
          <cell r="G462">
            <v>243.20899126294299</v>
          </cell>
        </row>
        <row r="463">
          <cell r="B463" t="str">
            <v>C86005</v>
          </cell>
          <cell r="C463" t="str">
            <v>Mild contact dermatitis</v>
          </cell>
          <cell r="G463">
            <v>33.949742918354602</v>
          </cell>
        </row>
        <row r="464">
          <cell r="B464" t="str">
            <v>C86005</v>
          </cell>
          <cell r="C464" t="str">
            <v>Mild to Moderate Hay fever/Allergic Rhinitis</v>
          </cell>
          <cell r="G464">
            <v>343.20381949073698</v>
          </cell>
        </row>
        <row r="465">
          <cell r="B465" t="str">
            <v>C86005</v>
          </cell>
          <cell r="C465" t="str">
            <v>Minor conditions associated with pain, discomfort and/fever. (e.g. aches and sprains, headache, peri</v>
          </cell>
          <cell r="G465">
            <v>521.265100554995</v>
          </cell>
        </row>
        <row r="466">
          <cell r="B466" t="str">
            <v>C86005</v>
          </cell>
          <cell r="C466" t="str">
            <v>Nappy Rash</v>
          </cell>
          <cell r="G466">
            <v>6.6394329516932</v>
          </cell>
        </row>
        <row r="467">
          <cell r="B467" t="str">
            <v>C86005</v>
          </cell>
          <cell r="C467" t="str">
            <v>Oral Thrush</v>
          </cell>
          <cell r="G467">
            <v>13.4655852916901</v>
          </cell>
        </row>
        <row r="468">
          <cell r="B468" t="str">
            <v>C86005</v>
          </cell>
          <cell r="C468" t="str">
            <v>Prevention of dental caries</v>
          </cell>
          <cell r="G468">
            <v>14.710238017956501</v>
          </cell>
        </row>
        <row r="469">
          <cell r="B469" t="str">
            <v>C86005</v>
          </cell>
          <cell r="C469" t="str">
            <v>Ringworm/Athletes foot</v>
          </cell>
          <cell r="G469">
            <v>51.5746840546351</v>
          </cell>
        </row>
        <row r="470">
          <cell r="B470" t="str">
            <v>C86005</v>
          </cell>
          <cell r="C470" t="str">
            <v>Travel Sickness</v>
          </cell>
          <cell r="G470">
            <v>58.654999436905698</v>
          </cell>
        </row>
        <row r="471">
          <cell r="B471" t="str">
            <v>C86005</v>
          </cell>
          <cell r="C471" t="str">
            <v>Vitamins and minerals</v>
          </cell>
          <cell r="G471">
            <v>1635.26777629444</v>
          </cell>
        </row>
        <row r="472">
          <cell r="B472" t="str">
            <v>C86011</v>
          </cell>
          <cell r="C472" t="str">
            <v>Acute Sore Throat</v>
          </cell>
          <cell r="G472">
            <v>92.124961358026596</v>
          </cell>
        </row>
        <row r="473">
          <cell r="B473" t="str">
            <v>C86011</v>
          </cell>
          <cell r="C473" t="str">
            <v>Conjunctivitis</v>
          </cell>
          <cell r="G473">
            <v>207.81376045683399</v>
          </cell>
        </row>
        <row r="474">
          <cell r="B474" t="str">
            <v>C86011</v>
          </cell>
          <cell r="C474" t="str">
            <v>Coughs and colds and nasal congestion</v>
          </cell>
          <cell r="G474">
            <v>14.944180384774</v>
          </cell>
        </row>
        <row r="475">
          <cell r="B475" t="str">
            <v>C86011</v>
          </cell>
          <cell r="C475" t="str">
            <v>Cradle cap (seborrhoeic dermatitis ¿ infants</v>
          </cell>
          <cell r="G475">
            <v>60.941578892138999</v>
          </cell>
        </row>
        <row r="476">
          <cell r="B476" t="str">
            <v>C86011</v>
          </cell>
          <cell r="C476" t="str">
            <v>Dandruff</v>
          </cell>
          <cell r="G476">
            <v>685.19929000757895</v>
          </cell>
        </row>
        <row r="477">
          <cell r="B477" t="str">
            <v>C86011</v>
          </cell>
          <cell r="C477" t="str">
            <v>Diarrhoea (Adults</v>
          </cell>
          <cell r="G477">
            <v>126.595198351216</v>
          </cell>
        </row>
        <row r="478">
          <cell r="B478" t="str">
            <v>C86011</v>
          </cell>
          <cell r="C478" t="str">
            <v>Dry Eyes/Sore tired Eyes</v>
          </cell>
          <cell r="G478">
            <v>1925.5004972556401</v>
          </cell>
        </row>
        <row r="479">
          <cell r="B479" t="str">
            <v>C86011</v>
          </cell>
          <cell r="C479" t="str">
            <v>Earwax</v>
          </cell>
          <cell r="G479">
            <v>21.1789057747417</v>
          </cell>
        </row>
        <row r="480">
          <cell r="B480" t="str">
            <v>C86011</v>
          </cell>
          <cell r="C480" t="str">
            <v>Excessive sweating (Hyperhidrosis</v>
          </cell>
          <cell r="G480">
            <v>1.1880236867009899</v>
          </cell>
        </row>
        <row r="481">
          <cell r="B481" t="str">
            <v>C86011</v>
          </cell>
          <cell r="C481" t="str">
            <v>Haemorrhoids</v>
          </cell>
          <cell r="G481">
            <v>38.002551580010099</v>
          </cell>
        </row>
        <row r="482">
          <cell r="B482" t="str">
            <v>C86011</v>
          </cell>
          <cell r="C482" t="str">
            <v>Head Lice</v>
          </cell>
          <cell r="G482">
            <v>8.8241588107739108</v>
          </cell>
        </row>
        <row r="483">
          <cell r="B483" t="str">
            <v>C86011</v>
          </cell>
          <cell r="C483" t="str">
            <v>Indigestion and Heartburn</v>
          </cell>
          <cell r="G483">
            <v>1635.56484401173</v>
          </cell>
        </row>
        <row r="484">
          <cell r="B484" t="str">
            <v>C86011</v>
          </cell>
          <cell r="C484" t="str">
            <v>Infrequent Constipation</v>
          </cell>
          <cell r="G484">
            <v>467.99037914250198</v>
          </cell>
        </row>
        <row r="485">
          <cell r="B485" t="str">
            <v>C86011</v>
          </cell>
          <cell r="C485" t="str">
            <v>Infrequent Migraine</v>
          </cell>
          <cell r="G485">
            <v>48.031731420869797</v>
          </cell>
        </row>
        <row r="486">
          <cell r="B486" t="str">
            <v>C86011</v>
          </cell>
          <cell r="C486" t="str">
            <v>Infrequent cold sores of the lip</v>
          </cell>
          <cell r="G486">
            <v>10.994231758406301</v>
          </cell>
        </row>
        <row r="487">
          <cell r="B487" t="str">
            <v>C86011</v>
          </cell>
          <cell r="C487" t="str">
            <v>Insect bites and stings</v>
          </cell>
          <cell r="G487">
            <v>8.6710953103315997</v>
          </cell>
        </row>
        <row r="488">
          <cell r="B488" t="str">
            <v>C86011</v>
          </cell>
          <cell r="C488" t="str">
            <v>Mild Acne</v>
          </cell>
          <cell r="G488">
            <v>77.703589148685097</v>
          </cell>
        </row>
        <row r="489">
          <cell r="B489" t="str">
            <v>C86011</v>
          </cell>
          <cell r="C489" t="str">
            <v>Mild Cystitis</v>
          </cell>
          <cell r="G489">
            <v>6.5274123854739496</v>
          </cell>
        </row>
        <row r="490">
          <cell r="B490" t="str">
            <v>C86011</v>
          </cell>
          <cell r="C490" t="str">
            <v>Mild Dry Skin/Sunburn</v>
          </cell>
          <cell r="G490">
            <v>1038.7831673983501</v>
          </cell>
        </row>
        <row r="491">
          <cell r="B491" t="str">
            <v>C86011</v>
          </cell>
          <cell r="C491" t="str">
            <v>Mild contact dermatitis</v>
          </cell>
          <cell r="G491">
            <v>121.954458686772</v>
          </cell>
        </row>
        <row r="492">
          <cell r="B492" t="str">
            <v>C86011</v>
          </cell>
          <cell r="C492" t="str">
            <v>Mild to Moderate Hay fever/Allergic Rhinitis</v>
          </cell>
          <cell r="G492">
            <v>1662.3878038128801</v>
          </cell>
        </row>
        <row r="493">
          <cell r="B493" t="str">
            <v>C86011</v>
          </cell>
          <cell r="C493" t="str">
            <v>Minor burns and scalds</v>
          </cell>
          <cell r="G493">
            <v>2.4884538194398398</v>
          </cell>
        </row>
        <row r="494">
          <cell r="B494" t="str">
            <v>C86011</v>
          </cell>
          <cell r="C494" t="str">
            <v>Minor conditions associated with pain, discomfort and/fever. (e.g. aches and sprains, headache, peri</v>
          </cell>
          <cell r="G494">
            <v>1254.8395299553099</v>
          </cell>
        </row>
        <row r="495">
          <cell r="B495" t="str">
            <v>C86011</v>
          </cell>
          <cell r="C495" t="str">
            <v>Nappy Rash</v>
          </cell>
          <cell r="G495">
            <v>13.117410564811699</v>
          </cell>
        </row>
        <row r="496">
          <cell r="B496" t="str">
            <v>C86011</v>
          </cell>
          <cell r="C496" t="str">
            <v>Oral Thrush</v>
          </cell>
          <cell r="G496">
            <v>13.3563278119346</v>
          </cell>
        </row>
        <row r="497">
          <cell r="B497" t="str">
            <v>C86011</v>
          </cell>
          <cell r="C497" t="str">
            <v>Prevention of dental caries</v>
          </cell>
          <cell r="G497">
            <v>93.0323372772623</v>
          </cell>
        </row>
        <row r="498">
          <cell r="B498" t="str">
            <v>C86011</v>
          </cell>
          <cell r="C498" t="str">
            <v>Ringworm/Athletes foot</v>
          </cell>
          <cell r="G498">
            <v>220.76170083052</v>
          </cell>
        </row>
        <row r="499">
          <cell r="B499" t="str">
            <v>C86011</v>
          </cell>
          <cell r="C499" t="str">
            <v>Travel Sickness</v>
          </cell>
          <cell r="G499">
            <v>541.82024120356402</v>
          </cell>
        </row>
        <row r="500">
          <cell r="B500" t="str">
            <v>C86011</v>
          </cell>
          <cell r="C500" t="str">
            <v>Vitamins and minerals</v>
          </cell>
          <cell r="G500">
            <v>8537.6593332675802</v>
          </cell>
        </row>
        <row r="501">
          <cell r="B501" t="str">
            <v>C86018</v>
          </cell>
          <cell r="C501" t="str">
            <v>Acute Sore Throat</v>
          </cell>
          <cell r="G501">
            <v>117.009518120035</v>
          </cell>
        </row>
        <row r="502">
          <cell r="B502" t="str">
            <v>C86018</v>
          </cell>
          <cell r="C502" t="str">
            <v>Conjunctivitis</v>
          </cell>
          <cell r="G502">
            <v>91.5301609375487</v>
          </cell>
        </row>
        <row r="503">
          <cell r="B503" t="str">
            <v>C86018</v>
          </cell>
          <cell r="C503" t="str">
            <v>Coughs and colds and nasal congestion</v>
          </cell>
          <cell r="G503">
            <v>43.534742771610702</v>
          </cell>
        </row>
        <row r="504">
          <cell r="B504" t="str">
            <v>C86018</v>
          </cell>
          <cell r="C504" t="str">
            <v>Cradle cap (seborrhoeic dermatitis ¿ infants</v>
          </cell>
          <cell r="G504">
            <v>57.6479382724281</v>
          </cell>
        </row>
        <row r="505">
          <cell r="B505" t="str">
            <v>C86018</v>
          </cell>
          <cell r="C505" t="str">
            <v>Dandruff</v>
          </cell>
          <cell r="G505">
            <v>340.58346734897901</v>
          </cell>
        </row>
        <row r="506">
          <cell r="B506" t="str">
            <v>C86018</v>
          </cell>
          <cell r="C506" t="str">
            <v>Diarrhoea (Adults</v>
          </cell>
          <cell r="G506">
            <v>78.824932290811603</v>
          </cell>
        </row>
        <row r="507">
          <cell r="B507" t="str">
            <v>C86018</v>
          </cell>
          <cell r="C507" t="str">
            <v>Dry Eyes/Sore tired Eyes</v>
          </cell>
          <cell r="G507">
            <v>895.331614828238</v>
          </cell>
        </row>
        <row r="508">
          <cell r="B508" t="str">
            <v>C86018</v>
          </cell>
          <cell r="C508" t="str">
            <v>Earwax</v>
          </cell>
          <cell r="G508">
            <v>2.53858674854308</v>
          </cell>
        </row>
        <row r="509">
          <cell r="B509" t="str">
            <v>C86018</v>
          </cell>
          <cell r="C509" t="str">
            <v>Haemorrhoids</v>
          </cell>
          <cell r="G509">
            <v>12.9073731260278</v>
          </cell>
        </row>
        <row r="510">
          <cell r="B510" t="str">
            <v>C86018</v>
          </cell>
          <cell r="C510" t="str">
            <v>Head Lice</v>
          </cell>
          <cell r="G510">
            <v>17.6313924688673</v>
          </cell>
        </row>
        <row r="511">
          <cell r="B511" t="str">
            <v>C86018</v>
          </cell>
          <cell r="C511" t="str">
            <v>Indigestion and Heartburn</v>
          </cell>
          <cell r="G511">
            <v>1163.6755878315901</v>
          </cell>
        </row>
        <row r="512">
          <cell r="B512" t="str">
            <v>C86018</v>
          </cell>
          <cell r="C512" t="str">
            <v>Infrequent Constipation</v>
          </cell>
          <cell r="G512">
            <v>303.29606919273499</v>
          </cell>
        </row>
        <row r="513">
          <cell r="B513" t="str">
            <v>C86018</v>
          </cell>
          <cell r="C513" t="str">
            <v>Infrequent Migraine</v>
          </cell>
          <cell r="G513">
            <v>13.1952061872302</v>
          </cell>
        </row>
        <row r="514">
          <cell r="B514" t="str">
            <v>C86018</v>
          </cell>
          <cell r="C514" t="str">
            <v>Infrequent cold sores of the lip</v>
          </cell>
          <cell r="G514">
            <v>18.9132249736892</v>
          </cell>
        </row>
        <row r="515">
          <cell r="B515" t="str">
            <v>C86018</v>
          </cell>
          <cell r="C515" t="str">
            <v>Mild Acne</v>
          </cell>
          <cell r="G515">
            <v>190.78778953740601</v>
          </cell>
        </row>
        <row r="516">
          <cell r="B516" t="str">
            <v>C86018</v>
          </cell>
          <cell r="C516" t="str">
            <v>Mild Cystitis</v>
          </cell>
          <cell r="G516">
            <v>5.2018839449157301</v>
          </cell>
        </row>
        <row r="517">
          <cell r="B517" t="str">
            <v>C86018</v>
          </cell>
          <cell r="C517" t="str">
            <v>Mild Dry Skin/Sunburn</v>
          </cell>
          <cell r="G517">
            <v>505.12837119908397</v>
          </cell>
        </row>
        <row r="518">
          <cell r="B518" t="str">
            <v>C86018</v>
          </cell>
          <cell r="C518" t="str">
            <v>Mild contact dermatitis</v>
          </cell>
          <cell r="G518">
            <v>63.840100674146399</v>
          </cell>
        </row>
        <row r="519">
          <cell r="B519" t="str">
            <v>C86018</v>
          </cell>
          <cell r="C519" t="str">
            <v>Mild to Moderate Hay fever/Allergic Rhinitis</v>
          </cell>
          <cell r="G519">
            <v>1427.69153354023</v>
          </cell>
        </row>
        <row r="520">
          <cell r="B520" t="str">
            <v>C86018</v>
          </cell>
          <cell r="C520" t="str">
            <v>Minor burns and scalds</v>
          </cell>
          <cell r="G520">
            <v>6.01414934374941</v>
          </cell>
        </row>
        <row r="521">
          <cell r="B521" t="str">
            <v>C86018</v>
          </cell>
          <cell r="C521" t="str">
            <v>Minor conditions associated with pain, discomfort and/fever. (e.g. aches and sprains, headache, peri</v>
          </cell>
          <cell r="G521">
            <v>1074.8024394552999</v>
          </cell>
        </row>
        <row r="522">
          <cell r="B522" t="str">
            <v>C86018</v>
          </cell>
          <cell r="C522" t="str">
            <v>Nappy Rash</v>
          </cell>
          <cell r="G522">
            <v>15.597231655898</v>
          </cell>
        </row>
        <row r="523">
          <cell r="B523" t="str">
            <v>C86018</v>
          </cell>
          <cell r="C523" t="str">
            <v>Oral Thrush</v>
          </cell>
          <cell r="G523">
            <v>3.3698777005172298</v>
          </cell>
        </row>
        <row r="524">
          <cell r="B524" t="str">
            <v>C86018</v>
          </cell>
          <cell r="C524" t="str">
            <v>Prevention of dental caries</v>
          </cell>
          <cell r="G524">
            <v>45.597285640422101</v>
          </cell>
        </row>
        <row r="525">
          <cell r="B525" t="str">
            <v>C86018</v>
          </cell>
          <cell r="C525" t="str">
            <v>Ringworm/Athletes foot</v>
          </cell>
          <cell r="G525">
            <v>139.328970347378</v>
          </cell>
        </row>
        <row r="526">
          <cell r="B526" t="str">
            <v>C86018</v>
          </cell>
          <cell r="C526" t="str">
            <v>Sun Protection</v>
          </cell>
          <cell r="G526">
            <v>23.622268526449101</v>
          </cell>
        </row>
        <row r="527">
          <cell r="B527" t="str">
            <v>C86018</v>
          </cell>
          <cell r="C527" t="str">
            <v>Threadworms</v>
          </cell>
          <cell r="G527">
            <v>3.5319268789268299</v>
          </cell>
        </row>
        <row r="528">
          <cell r="B528" t="str">
            <v>C86018</v>
          </cell>
          <cell r="C528" t="str">
            <v>Travel Sickness</v>
          </cell>
          <cell r="G528">
            <v>259.33730343456898</v>
          </cell>
        </row>
        <row r="529">
          <cell r="B529" t="str">
            <v>C86018</v>
          </cell>
          <cell r="C529" t="str">
            <v>Vitamins and minerals</v>
          </cell>
          <cell r="G529">
            <v>3130.1333779903498</v>
          </cell>
        </row>
        <row r="530">
          <cell r="B530" t="str">
            <v>C86018</v>
          </cell>
          <cell r="C530" t="str">
            <v>Warts and Verrucae</v>
          </cell>
          <cell r="G530">
            <v>3.24474736402831</v>
          </cell>
        </row>
        <row r="531">
          <cell r="B531" t="str">
            <v>C86626</v>
          </cell>
          <cell r="C531" t="str">
            <v>Acute Sore Throat</v>
          </cell>
          <cell r="G531">
            <v>43.509474363610103</v>
          </cell>
        </row>
        <row r="532">
          <cell r="B532" t="str">
            <v>C86626</v>
          </cell>
          <cell r="C532" t="str">
            <v>Conjunctivitis</v>
          </cell>
          <cell r="G532">
            <v>44.460415977474298</v>
          </cell>
        </row>
        <row r="533">
          <cell r="B533" t="str">
            <v>C86626</v>
          </cell>
          <cell r="C533" t="str">
            <v>Coughs and colds and nasal congestion</v>
          </cell>
          <cell r="G533">
            <v>2.8332848468851299</v>
          </cell>
        </row>
        <row r="534">
          <cell r="B534" t="str">
            <v>C86626</v>
          </cell>
          <cell r="C534" t="str">
            <v>Cradle cap (seborrhoeic dermatitis ¿ infants</v>
          </cell>
          <cell r="G534">
            <v>19.3966362036833</v>
          </cell>
        </row>
        <row r="535">
          <cell r="B535" t="str">
            <v>C86626</v>
          </cell>
          <cell r="C535" t="str">
            <v>Dandruff</v>
          </cell>
          <cell r="G535">
            <v>69.5247779861363</v>
          </cell>
        </row>
        <row r="536">
          <cell r="B536" t="str">
            <v>C86626</v>
          </cell>
          <cell r="C536" t="str">
            <v>Diarrhoea (Adults</v>
          </cell>
          <cell r="G536">
            <v>308.04819827751498</v>
          </cell>
        </row>
        <row r="537">
          <cell r="B537" t="str">
            <v>C86626</v>
          </cell>
          <cell r="C537" t="str">
            <v>Dry Eyes/Sore tired Eyes</v>
          </cell>
          <cell r="G537">
            <v>210.37306491339501</v>
          </cell>
        </row>
        <row r="538">
          <cell r="B538" t="str">
            <v>C86626</v>
          </cell>
          <cell r="C538" t="str">
            <v>Earwax</v>
          </cell>
          <cell r="G538">
            <v>1.3490715227452801</v>
          </cell>
        </row>
        <row r="539">
          <cell r="B539" t="str">
            <v>C86626</v>
          </cell>
          <cell r="C539" t="str">
            <v>Haemorrhoids</v>
          </cell>
          <cell r="G539">
            <v>3.7707962275698201</v>
          </cell>
        </row>
        <row r="540">
          <cell r="B540" t="str">
            <v>C86626</v>
          </cell>
          <cell r="C540" t="str">
            <v>Indigestion and Heartburn</v>
          </cell>
          <cell r="G540">
            <v>234.47716632738201</v>
          </cell>
        </row>
        <row r="541">
          <cell r="B541" t="str">
            <v>C86626</v>
          </cell>
          <cell r="C541" t="str">
            <v>Infant Colic</v>
          </cell>
          <cell r="G541">
            <v>2.0182043447594502</v>
          </cell>
        </row>
        <row r="542">
          <cell r="B542" t="str">
            <v>C86626</v>
          </cell>
          <cell r="C542" t="str">
            <v>Infrequent Constipation</v>
          </cell>
          <cell r="G542">
            <v>121.656853558839</v>
          </cell>
        </row>
        <row r="543">
          <cell r="B543" t="str">
            <v>C86626</v>
          </cell>
          <cell r="C543" t="str">
            <v>Infrequent Migraine</v>
          </cell>
          <cell r="G543">
            <v>26.100198335395799</v>
          </cell>
        </row>
        <row r="544">
          <cell r="B544" t="str">
            <v>C86626</v>
          </cell>
          <cell r="C544" t="str">
            <v>Infrequent cold sores of the lip</v>
          </cell>
          <cell r="G544">
            <v>7.8975337050258796</v>
          </cell>
        </row>
        <row r="545">
          <cell r="B545" t="str">
            <v>C86626</v>
          </cell>
          <cell r="C545" t="str">
            <v>Insect bites and stings</v>
          </cell>
          <cell r="G545">
            <v>1.8016151432126499</v>
          </cell>
        </row>
        <row r="546">
          <cell r="B546" t="str">
            <v>C86626</v>
          </cell>
          <cell r="C546" t="str">
            <v>Mild Acne</v>
          </cell>
          <cell r="G546">
            <v>44.157062674477999</v>
          </cell>
        </row>
        <row r="547">
          <cell r="B547" t="str">
            <v>C86626</v>
          </cell>
          <cell r="C547" t="str">
            <v>Mild Dry Skin/Sunburn</v>
          </cell>
          <cell r="G547">
            <v>129.11247783640201</v>
          </cell>
        </row>
        <row r="548">
          <cell r="B548" t="str">
            <v>C86626</v>
          </cell>
          <cell r="C548" t="str">
            <v>Mild contact dermatitis</v>
          </cell>
          <cell r="G548">
            <v>21.570328725690501</v>
          </cell>
        </row>
        <row r="549">
          <cell r="B549" t="str">
            <v>C86626</v>
          </cell>
          <cell r="C549" t="str">
            <v>Mild to Moderate Hay fever/Allergic Rhinitis</v>
          </cell>
          <cell r="G549">
            <v>160.60926942642499</v>
          </cell>
        </row>
        <row r="550">
          <cell r="B550" t="str">
            <v>C86626</v>
          </cell>
          <cell r="C550" t="str">
            <v>Minor conditions associated with pain, discomfort and/fever. (e.g. aches and sprains, headache, peri</v>
          </cell>
          <cell r="G550">
            <v>221.958973627087</v>
          </cell>
        </row>
        <row r="551">
          <cell r="B551" t="str">
            <v>C86626</v>
          </cell>
          <cell r="C551" t="str">
            <v>Nappy Rash</v>
          </cell>
          <cell r="G551">
            <v>16.223976159023099</v>
          </cell>
        </row>
        <row r="552">
          <cell r="B552" t="str">
            <v>C86626</v>
          </cell>
          <cell r="C552" t="str">
            <v>Ringworm/Athletes foot</v>
          </cell>
          <cell r="G552">
            <v>51.239312217513799</v>
          </cell>
        </row>
        <row r="553">
          <cell r="B553" t="str">
            <v>C86626</v>
          </cell>
          <cell r="C553" t="str">
            <v>Threadworms</v>
          </cell>
          <cell r="G553">
            <v>2.24738062119645</v>
          </cell>
        </row>
        <row r="554">
          <cell r="B554" t="str">
            <v>C86626</v>
          </cell>
          <cell r="C554" t="str">
            <v>Travel Sickness</v>
          </cell>
          <cell r="G554">
            <v>10.7819136478189</v>
          </cell>
        </row>
        <row r="555">
          <cell r="B555" t="str">
            <v>C86626</v>
          </cell>
          <cell r="C555" t="str">
            <v>Vitamins and minerals</v>
          </cell>
          <cell r="G555">
            <v>1350.3631740646599</v>
          </cell>
        </row>
        <row r="556">
          <cell r="B556" t="str">
            <v>C86626</v>
          </cell>
          <cell r="C556" t="str">
            <v>Warts and Verrucae</v>
          </cell>
          <cell r="G556">
            <v>4.4413363271933397</v>
          </cell>
        </row>
        <row r="557">
          <cell r="B557" t="str">
            <v>Y06259</v>
          </cell>
          <cell r="C557" t="str">
            <v>Acute Sore Throat</v>
          </cell>
          <cell r="G557">
            <v>10.8840569665565</v>
          </cell>
        </row>
        <row r="558">
          <cell r="B558" t="str">
            <v>Y06259</v>
          </cell>
          <cell r="C558" t="str">
            <v>Dandruff</v>
          </cell>
          <cell r="G558">
            <v>12.685065198762301</v>
          </cell>
        </row>
        <row r="559">
          <cell r="B559" t="str">
            <v>Y06259</v>
          </cell>
          <cell r="C559" t="str">
            <v>Indigestion and Heartburn</v>
          </cell>
          <cell r="G559">
            <v>2.4169319824338902</v>
          </cell>
        </row>
        <row r="560">
          <cell r="B560" t="str">
            <v>Y06259</v>
          </cell>
          <cell r="C560" t="str">
            <v>Mild contact dermatitis</v>
          </cell>
          <cell r="G560">
            <v>0.18886095880532699</v>
          </cell>
        </row>
        <row r="561">
          <cell r="B561" t="str">
            <v>Y06259</v>
          </cell>
          <cell r="C561" t="str">
            <v>Mild to Moderate Hay fever/Allergic Rhinitis</v>
          </cell>
          <cell r="G561">
            <v>4.2317190845628296</v>
          </cell>
        </row>
        <row r="562">
          <cell r="B562" t="str">
            <v>Y06259</v>
          </cell>
          <cell r="C562" t="str">
            <v>Minor conditions associated with pain, discomfort and/fever. (e.g. aches and sprains, headache, peri</v>
          </cell>
          <cell r="G562">
            <v>0.57974024046845396</v>
          </cell>
        </row>
        <row r="563">
          <cell r="B563" t="str">
            <v>Y06259</v>
          </cell>
          <cell r="C563" t="str">
            <v>Ringworm/Athletes foot</v>
          </cell>
          <cell r="G563">
            <v>1.9008378987215799</v>
          </cell>
        </row>
        <row r="564">
          <cell r="B564" t="str">
            <v>Y06240</v>
          </cell>
          <cell r="C564" t="str">
            <v>Acute Sore Throat</v>
          </cell>
          <cell r="G564">
            <v>3.62706101925483</v>
          </cell>
        </row>
        <row r="565">
          <cell r="B565" t="str">
            <v>Y06240</v>
          </cell>
          <cell r="C565" t="str">
            <v>Conjunctivitis</v>
          </cell>
          <cell r="G565">
            <v>11.2786003302732</v>
          </cell>
        </row>
        <row r="566">
          <cell r="B566" t="str">
            <v>Y06240</v>
          </cell>
          <cell r="C566" t="str">
            <v>Dandruff</v>
          </cell>
          <cell r="G566">
            <v>12.681628290487501</v>
          </cell>
        </row>
        <row r="567">
          <cell r="B567" t="str">
            <v>Y06240</v>
          </cell>
          <cell r="C567" t="str">
            <v>Earwax</v>
          </cell>
          <cell r="G567">
            <v>2.6868057930126001</v>
          </cell>
        </row>
        <row r="568">
          <cell r="B568" t="str">
            <v>Y06240</v>
          </cell>
          <cell r="C568" t="str">
            <v>Haemorrhoids</v>
          </cell>
          <cell r="G568">
            <v>1.32023461947988</v>
          </cell>
        </row>
        <row r="569">
          <cell r="B569" t="str">
            <v>Y06240</v>
          </cell>
          <cell r="C569" t="str">
            <v>Indigestion and Heartburn</v>
          </cell>
          <cell r="G569">
            <v>2.4159740128365601</v>
          </cell>
        </row>
        <row r="570">
          <cell r="B570" t="str">
            <v>Y06240</v>
          </cell>
          <cell r="C570" t="str">
            <v>Infrequent Constipation</v>
          </cell>
          <cell r="G570">
            <v>0.60704637996974897</v>
          </cell>
        </row>
        <row r="571">
          <cell r="B571" t="str">
            <v>Y06240</v>
          </cell>
          <cell r="C571" t="str">
            <v>Mild Acne</v>
          </cell>
          <cell r="G571">
            <v>29.4399906523849</v>
          </cell>
        </row>
        <row r="572">
          <cell r="B572" t="str">
            <v>Y06240</v>
          </cell>
          <cell r="C572" t="str">
            <v>Mild Dry Skin/Sunburn</v>
          </cell>
          <cell r="G572">
            <v>13.469766681629</v>
          </cell>
        </row>
        <row r="573">
          <cell r="B573" t="str">
            <v>Y06240</v>
          </cell>
          <cell r="C573" t="str">
            <v>Mild contact dermatitis</v>
          </cell>
          <cell r="G573">
            <v>6.4612530306639204</v>
          </cell>
        </row>
        <row r="574">
          <cell r="B574" t="str">
            <v>Y06240</v>
          </cell>
          <cell r="C574" t="str">
            <v>Mild to Moderate Hay fever/Allergic Rhinitis</v>
          </cell>
          <cell r="G574">
            <v>103.261624651937</v>
          </cell>
        </row>
        <row r="575">
          <cell r="B575" t="str">
            <v>Y06240</v>
          </cell>
          <cell r="C575" t="str">
            <v>Minor conditions associated with pain, discomfort and/fever. (e.g. aches and sprains, headache, peri</v>
          </cell>
          <cell r="G575">
            <v>13.059470937291501</v>
          </cell>
        </row>
        <row r="576">
          <cell r="B576" t="str">
            <v>Y06240</v>
          </cell>
          <cell r="C576" t="str">
            <v>Ringworm/Athletes foot</v>
          </cell>
          <cell r="G576">
            <v>21.909352218551099</v>
          </cell>
        </row>
        <row r="577">
          <cell r="B577" t="str">
            <v>Y06240</v>
          </cell>
          <cell r="C577" t="str">
            <v>Threadworms</v>
          </cell>
          <cell r="G577">
            <v>0.42879447055514103</v>
          </cell>
        </row>
        <row r="578">
          <cell r="B578" t="str">
            <v>Y06240</v>
          </cell>
          <cell r="C578" t="str">
            <v>Travel Sickness</v>
          </cell>
          <cell r="G578">
            <v>10.6079307871076</v>
          </cell>
        </row>
        <row r="579">
          <cell r="B579" t="str">
            <v>Y06240</v>
          </cell>
          <cell r="C579" t="str">
            <v>Vitamins and minerals</v>
          </cell>
          <cell r="G579">
            <v>8.4745499021146404</v>
          </cell>
        </row>
        <row r="580">
          <cell r="B580" t="str">
            <v>C86038</v>
          </cell>
          <cell r="C580" t="str">
            <v>Acute Sore Throat</v>
          </cell>
          <cell r="G580">
            <v>80.481475970578799</v>
          </cell>
        </row>
        <row r="581">
          <cell r="B581" t="str">
            <v>C86038</v>
          </cell>
          <cell r="C581" t="str">
            <v>Conjunctivitis</v>
          </cell>
          <cell r="G581">
            <v>156.294735695648</v>
          </cell>
        </row>
        <row r="582">
          <cell r="B582" t="str">
            <v>C86038</v>
          </cell>
          <cell r="C582" t="str">
            <v>Coughs and colds and nasal congestion</v>
          </cell>
          <cell r="G582">
            <v>0.94430479402663703</v>
          </cell>
        </row>
        <row r="583">
          <cell r="B583" t="str">
            <v>C86038</v>
          </cell>
          <cell r="C583" t="str">
            <v>Dandruff</v>
          </cell>
          <cell r="G583">
            <v>164.62559866426599</v>
          </cell>
        </row>
        <row r="584">
          <cell r="B584" t="str">
            <v>C86038</v>
          </cell>
          <cell r="C584" t="str">
            <v>Diarrhoea (Adults</v>
          </cell>
          <cell r="G584">
            <v>151.95035844245001</v>
          </cell>
        </row>
        <row r="585">
          <cell r="B585" t="str">
            <v>C86038</v>
          </cell>
          <cell r="C585" t="str">
            <v>Dry Eyes/Sore tired Eyes</v>
          </cell>
          <cell r="G585">
            <v>851.52844723279998</v>
          </cell>
        </row>
        <row r="586">
          <cell r="B586" t="str">
            <v>C86038</v>
          </cell>
          <cell r="C586" t="str">
            <v>Haemorrhoids</v>
          </cell>
          <cell r="G586">
            <v>9.5901508342012498</v>
          </cell>
        </row>
        <row r="587">
          <cell r="B587" t="str">
            <v>C86038</v>
          </cell>
          <cell r="C587" t="str">
            <v>Indigestion and Heartburn</v>
          </cell>
          <cell r="G587">
            <v>950.45986096897002</v>
          </cell>
        </row>
        <row r="588">
          <cell r="B588" t="str">
            <v>C86038</v>
          </cell>
          <cell r="C588" t="str">
            <v>Infrequent Constipation</v>
          </cell>
          <cell r="G588">
            <v>238.85502220593</v>
          </cell>
        </row>
        <row r="589">
          <cell r="B589" t="str">
            <v>C86038</v>
          </cell>
          <cell r="C589" t="str">
            <v>Infrequent Migraine</v>
          </cell>
          <cell r="G589">
            <v>10.429120133537101</v>
          </cell>
        </row>
        <row r="590">
          <cell r="B590" t="str">
            <v>C86038</v>
          </cell>
          <cell r="C590" t="str">
            <v>Infrequent cold sores of the lip</v>
          </cell>
          <cell r="G590">
            <v>7.9201343173612004</v>
          </cell>
        </row>
        <row r="591">
          <cell r="B591" t="str">
            <v>C86038</v>
          </cell>
          <cell r="C591" t="str">
            <v>Insect bites and stings</v>
          </cell>
          <cell r="G591">
            <v>6.5601437336293698</v>
          </cell>
        </row>
        <row r="592">
          <cell r="B592" t="str">
            <v>C86038</v>
          </cell>
          <cell r="C592" t="str">
            <v>Mild Acne</v>
          </cell>
          <cell r="G592">
            <v>44.151216066279297</v>
          </cell>
        </row>
        <row r="593">
          <cell r="B593" t="str">
            <v>C86038</v>
          </cell>
          <cell r="C593" t="str">
            <v>Mild Dry Skin/Sunburn</v>
          </cell>
          <cell r="G593">
            <v>381.16433946294399</v>
          </cell>
        </row>
        <row r="594">
          <cell r="B594" t="str">
            <v>C86038</v>
          </cell>
          <cell r="C594" t="str">
            <v>Mild contact dermatitis</v>
          </cell>
          <cell r="G594">
            <v>83.096242160125499</v>
          </cell>
        </row>
        <row r="595">
          <cell r="B595" t="str">
            <v>C86038</v>
          </cell>
          <cell r="C595" t="str">
            <v>Mild to Moderate Hay fever/Allergic Rhinitis</v>
          </cell>
          <cell r="G595">
            <v>670.53964253809897</v>
          </cell>
        </row>
        <row r="596">
          <cell r="B596" t="str">
            <v>C86038</v>
          </cell>
          <cell r="C596" t="str">
            <v>Minor conditions associated with pain, discomfort and/fever. (e.g. aches and sprains, headache, peri</v>
          </cell>
          <cell r="G596">
            <v>913.87375244434395</v>
          </cell>
        </row>
        <row r="597">
          <cell r="B597" t="str">
            <v>C86038</v>
          </cell>
          <cell r="C597" t="str">
            <v>Nappy Rash</v>
          </cell>
          <cell r="G597">
            <v>16.770349457383901</v>
          </cell>
        </row>
        <row r="598">
          <cell r="B598" t="str">
            <v>C86038</v>
          </cell>
          <cell r="C598" t="str">
            <v>Oral Thrush</v>
          </cell>
          <cell r="G598">
            <v>9.9877613323037195</v>
          </cell>
        </row>
        <row r="599">
          <cell r="B599" t="str">
            <v>C86038</v>
          </cell>
          <cell r="C599" t="str">
            <v>Prevention of dental caries</v>
          </cell>
          <cell r="G599">
            <v>51.132971425492698</v>
          </cell>
        </row>
        <row r="600">
          <cell r="B600" t="str">
            <v>C86038</v>
          </cell>
          <cell r="C600" t="str">
            <v>Ringworm/Athletes foot</v>
          </cell>
          <cell r="G600">
            <v>107.780249550007</v>
          </cell>
        </row>
        <row r="601">
          <cell r="B601" t="str">
            <v>C86038</v>
          </cell>
          <cell r="C601" t="str">
            <v>Sun Protection</v>
          </cell>
          <cell r="G601">
            <v>31.471212370762299</v>
          </cell>
        </row>
        <row r="602">
          <cell r="B602" t="str">
            <v>C86038</v>
          </cell>
          <cell r="C602" t="str">
            <v>Threadworms</v>
          </cell>
          <cell r="G602">
            <v>1.1776183039914201</v>
          </cell>
        </row>
        <row r="603">
          <cell r="B603" t="str">
            <v>C86038</v>
          </cell>
          <cell r="C603" t="str">
            <v>Travel Sickness</v>
          </cell>
          <cell r="G603">
            <v>127.90382307317201</v>
          </cell>
        </row>
        <row r="604">
          <cell r="B604" t="str">
            <v>C86038</v>
          </cell>
          <cell r="C604" t="str">
            <v>Vitamins and minerals</v>
          </cell>
          <cell r="G604">
            <v>4854.64127162963</v>
          </cell>
        </row>
        <row r="605">
          <cell r="B605" t="str">
            <v>C86038</v>
          </cell>
          <cell r="C605" t="str">
            <v>Warts and Verrucae</v>
          </cell>
          <cell r="G605">
            <v>9.8967171312823492</v>
          </cell>
        </row>
        <row r="606">
          <cell r="B606" t="str">
            <v>Y07237</v>
          </cell>
          <cell r="C606" t="str">
            <v>Diarrhoea (Adults</v>
          </cell>
          <cell r="G606">
            <v>1.1922606469429899</v>
          </cell>
        </row>
        <row r="607">
          <cell r="B607" t="str">
            <v>Y07237</v>
          </cell>
          <cell r="C607" t="str">
            <v>Infrequent Constipation</v>
          </cell>
          <cell r="G607">
            <v>1.6840000918151901</v>
          </cell>
        </row>
        <row r="608">
          <cell r="B608" t="str">
            <v>Y07239</v>
          </cell>
          <cell r="C608" t="str">
            <v>Mild Dry Skin/Sunburn</v>
          </cell>
          <cell r="G608">
            <v>1.8568764083156299</v>
          </cell>
        </row>
        <row r="609">
          <cell r="B609" t="str">
            <v>Y07240</v>
          </cell>
          <cell r="C609" t="str">
            <v>Acute Sore Throat</v>
          </cell>
          <cell r="G609">
            <v>4.5401394538061899</v>
          </cell>
        </row>
        <row r="610">
          <cell r="B610" t="str">
            <v>Y04018</v>
          </cell>
          <cell r="C610" t="str">
            <v>Coughs and colds and nasal congestion</v>
          </cell>
          <cell r="G610">
            <v>3.5011447055514102</v>
          </cell>
        </row>
        <row r="611">
          <cell r="B611" t="str">
            <v>Y04018</v>
          </cell>
          <cell r="C611" t="str">
            <v>Indigestion and Heartburn</v>
          </cell>
          <cell r="G611">
            <v>16.025217288042601</v>
          </cell>
        </row>
        <row r="612">
          <cell r="B612" t="str">
            <v>Y04018</v>
          </cell>
          <cell r="C612" t="str">
            <v>Infrequent Constipation</v>
          </cell>
          <cell r="G612">
            <v>16.854876267865201</v>
          </cell>
        </row>
        <row r="613">
          <cell r="B613" t="str">
            <v>Y04018</v>
          </cell>
          <cell r="C613" t="str">
            <v>Mild Dry Skin/Sunburn</v>
          </cell>
          <cell r="G613">
            <v>2.0239480352883801</v>
          </cell>
        </row>
        <row r="614">
          <cell r="B614" t="str">
            <v>Y04018</v>
          </cell>
          <cell r="C614" t="str">
            <v>Mild contact dermatitis</v>
          </cell>
          <cell r="G614">
            <v>0.18886095880532699</v>
          </cell>
        </row>
        <row r="615">
          <cell r="B615" t="str">
            <v>Y04018</v>
          </cell>
          <cell r="C615" t="str">
            <v>Mild to Moderate Hay fever/Allergic Rhinitis</v>
          </cell>
          <cell r="G615">
            <v>0.37608066402434098</v>
          </cell>
        </row>
        <row r="616">
          <cell r="B616" t="str">
            <v>Y04018</v>
          </cell>
          <cell r="C616" t="str">
            <v>Minor conditions associated with pain, discomfort and/fever. (e.g. aches and sprains, headache, peri</v>
          </cell>
          <cell r="G616">
            <v>61.022034961445101</v>
          </cell>
        </row>
        <row r="617">
          <cell r="B617" t="str">
            <v>Y04018</v>
          </cell>
          <cell r="C617" t="str">
            <v>Oral Thrush</v>
          </cell>
          <cell r="G617">
            <v>3.3096094009563899</v>
          </cell>
        </row>
        <row r="618">
          <cell r="B618" t="str">
            <v>Y07244</v>
          </cell>
          <cell r="C618" t="str">
            <v>Infrequent Constipation</v>
          </cell>
          <cell r="G618">
            <v>1.5079007202986301</v>
          </cell>
        </row>
        <row r="619">
          <cell r="B619" t="str">
            <v>Y07244</v>
          </cell>
          <cell r="C619" t="str">
            <v>Mild Dry Skin/Sunburn</v>
          </cell>
          <cell r="G619">
            <v>7.0871508122581002</v>
          </cell>
        </row>
        <row r="620">
          <cell r="B620" t="str">
            <v>C86006</v>
          </cell>
          <cell r="C620" t="str">
            <v>Acute Sore Throat</v>
          </cell>
          <cell r="G620">
            <v>142.18015098018799</v>
          </cell>
        </row>
        <row r="621">
          <cell r="B621" t="str">
            <v>C86006</v>
          </cell>
          <cell r="C621" t="str">
            <v>Conjunctivitis</v>
          </cell>
          <cell r="G621">
            <v>175.778792240494</v>
          </cell>
        </row>
        <row r="622">
          <cell r="B622" t="str">
            <v>C86006</v>
          </cell>
          <cell r="C622" t="str">
            <v>Coughs and colds and nasal congestion</v>
          </cell>
          <cell r="G622">
            <v>1.27426752205524</v>
          </cell>
        </row>
        <row r="623">
          <cell r="B623" t="str">
            <v>C86006</v>
          </cell>
          <cell r="C623" t="str">
            <v>Cradle cap (seborrhoeic dermatitis ¿ infants</v>
          </cell>
          <cell r="G623">
            <v>13.2815438908634</v>
          </cell>
        </row>
        <row r="624">
          <cell r="B624" t="str">
            <v>C86006</v>
          </cell>
          <cell r="C624" t="str">
            <v>Dandruff</v>
          </cell>
          <cell r="G624">
            <v>148.20184631589001</v>
          </cell>
        </row>
        <row r="625">
          <cell r="B625" t="str">
            <v>C86006</v>
          </cell>
          <cell r="C625" t="str">
            <v>Diarrhoea (Adults</v>
          </cell>
          <cell r="G625">
            <v>85.002632356487297</v>
          </cell>
        </row>
        <row r="626">
          <cell r="B626" t="str">
            <v>C86006</v>
          </cell>
          <cell r="C626" t="str">
            <v>Dry Eyes/Sore tired Eyes</v>
          </cell>
          <cell r="G626">
            <v>1137.16705393488</v>
          </cell>
        </row>
        <row r="627">
          <cell r="B627" t="str">
            <v>C86006</v>
          </cell>
          <cell r="C627" t="str">
            <v>Excessive sweating (Hyperhidrosis</v>
          </cell>
          <cell r="G627">
            <v>1.1875540570741701</v>
          </cell>
        </row>
        <row r="628">
          <cell r="B628" t="str">
            <v>C86006</v>
          </cell>
          <cell r="C628" t="str">
            <v>Haemorrhoids</v>
          </cell>
          <cell r="G628">
            <v>35.477390459977002</v>
          </cell>
        </row>
        <row r="629">
          <cell r="B629" t="str">
            <v>C86006</v>
          </cell>
          <cell r="C629" t="str">
            <v>Indigestion and Heartburn</v>
          </cell>
          <cell r="G629">
            <v>1434.69122923902</v>
          </cell>
        </row>
        <row r="630">
          <cell r="B630" t="str">
            <v>C86006</v>
          </cell>
          <cell r="C630" t="str">
            <v>Infrequent Constipation</v>
          </cell>
          <cell r="G630">
            <v>276.27949520010401</v>
          </cell>
        </row>
        <row r="631">
          <cell r="B631" t="str">
            <v>C86006</v>
          </cell>
          <cell r="C631" t="str">
            <v>Infrequent Migraine</v>
          </cell>
          <cell r="G631">
            <v>37.164200206530097</v>
          </cell>
        </row>
        <row r="632">
          <cell r="B632" t="str">
            <v>C86006</v>
          </cell>
          <cell r="C632" t="str">
            <v>Infrequent cold sores of the lip</v>
          </cell>
          <cell r="G632">
            <v>46.716438296045197</v>
          </cell>
        </row>
        <row r="633">
          <cell r="B633" t="str">
            <v>C86006</v>
          </cell>
          <cell r="C633" t="str">
            <v>Insect bites and stings</v>
          </cell>
          <cell r="G633">
            <v>3.6032302864252999</v>
          </cell>
        </row>
        <row r="634">
          <cell r="B634" t="str">
            <v>C86006</v>
          </cell>
          <cell r="C634" t="str">
            <v>Mild Acne</v>
          </cell>
          <cell r="G634">
            <v>40.425351229091397</v>
          </cell>
        </row>
        <row r="635">
          <cell r="B635" t="str">
            <v>C86006</v>
          </cell>
          <cell r="C635" t="str">
            <v>Mild Cystitis</v>
          </cell>
          <cell r="G635">
            <v>53.958735712378399</v>
          </cell>
        </row>
        <row r="636">
          <cell r="B636" t="str">
            <v>C86006</v>
          </cell>
          <cell r="C636" t="str">
            <v>Mild Dry Skin/Sunburn</v>
          </cell>
          <cell r="G636">
            <v>444.75910892756798</v>
          </cell>
        </row>
        <row r="637">
          <cell r="B637" t="str">
            <v>C86006</v>
          </cell>
          <cell r="C637" t="str">
            <v>Mild contact dermatitis</v>
          </cell>
          <cell r="G637">
            <v>94.084480240300394</v>
          </cell>
        </row>
        <row r="638">
          <cell r="B638" t="str">
            <v>C86006</v>
          </cell>
          <cell r="C638" t="str">
            <v>Mild to Moderate Hay fever/Allergic Rhinitis</v>
          </cell>
          <cell r="G638">
            <v>1230.82521728803</v>
          </cell>
        </row>
        <row r="639">
          <cell r="B639" t="str">
            <v>C86006</v>
          </cell>
          <cell r="C639" t="str">
            <v>Minor conditions associated with pain, discomfort and/fever. (e.g. aches and sprains, headache, peri</v>
          </cell>
          <cell r="G639">
            <v>675.26597153160105</v>
          </cell>
        </row>
        <row r="640">
          <cell r="B640" t="str">
            <v>C86006</v>
          </cell>
          <cell r="C640" t="str">
            <v>Mouth ulcers</v>
          </cell>
          <cell r="G640">
            <v>14.437512943945499</v>
          </cell>
        </row>
        <row r="641">
          <cell r="B641" t="str">
            <v>C86006</v>
          </cell>
          <cell r="C641" t="str">
            <v>Nappy Rash</v>
          </cell>
          <cell r="G641">
            <v>24.3389860337325</v>
          </cell>
        </row>
        <row r="642">
          <cell r="B642" t="str">
            <v>C86006</v>
          </cell>
          <cell r="C642" t="str">
            <v>Oral Thrush</v>
          </cell>
          <cell r="G642">
            <v>46.786252445825603</v>
          </cell>
        </row>
        <row r="643">
          <cell r="B643" t="str">
            <v>C86006</v>
          </cell>
          <cell r="C643" t="str">
            <v>Prevention of dental caries</v>
          </cell>
          <cell r="G643">
            <v>69.152438025825205</v>
          </cell>
        </row>
        <row r="644">
          <cell r="B644" t="str">
            <v>C86006</v>
          </cell>
          <cell r="C644" t="str">
            <v>Ringworm/Athletes foot</v>
          </cell>
          <cell r="G644">
            <v>180.051356582723</v>
          </cell>
        </row>
        <row r="645">
          <cell r="B645" t="str">
            <v>C86006</v>
          </cell>
          <cell r="C645" t="str">
            <v>Sun Protection</v>
          </cell>
          <cell r="G645">
            <v>15.7411861853811</v>
          </cell>
        </row>
        <row r="646">
          <cell r="B646" t="str">
            <v>C86006</v>
          </cell>
          <cell r="C646" t="str">
            <v>Threadworms</v>
          </cell>
          <cell r="G646">
            <v>2.0388280352883799</v>
          </cell>
        </row>
        <row r="647">
          <cell r="B647" t="str">
            <v>C86006</v>
          </cell>
          <cell r="C647" t="str">
            <v>Travel Sickness</v>
          </cell>
          <cell r="G647">
            <v>81.592161400374806</v>
          </cell>
        </row>
        <row r="648">
          <cell r="B648" t="str">
            <v>C86006</v>
          </cell>
          <cell r="C648" t="str">
            <v>Vitamins and minerals</v>
          </cell>
          <cell r="G648">
            <v>6392.0129108871697</v>
          </cell>
        </row>
        <row r="649">
          <cell r="B649" t="str">
            <v>C86006</v>
          </cell>
          <cell r="C649" t="str">
            <v>Warts and Verrucae</v>
          </cell>
          <cell r="G649">
            <v>8.0478159567340199</v>
          </cell>
        </row>
        <row r="650">
          <cell r="B650" t="str">
            <v>C86032</v>
          </cell>
          <cell r="C650" t="str">
            <v>Acute Sore Throat</v>
          </cell>
          <cell r="G650">
            <v>8.1704373625207598</v>
          </cell>
        </row>
        <row r="651">
          <cell r="B651" t="str">
            <v>C86032</v>
          </cell>
          <cell r="C651" t="str">
            <v>Conjunctivitis</v>
          </cell>
          <cell r="G651">
            <v>52.387853207567296</v>
          </cell>
        </row>
        <row r="652">
          <cell r="B652" t="str">
            <v>C86032</v>
          </cell>
          <cell r="C652" t="str">
            <v>Coughs and colds and nasal congestion</v>
          </cell>
          <cell r="G652">
            <v>21.507689537016599</v>
          </cell>
        </row>
        <row r="653">
          <cell r="B653" t="str">
            <v>C86032</v>
          </cell>
          <cell r="C653" t="str">
            <v>Cradle cap (seborrhoeic dermatitis ¿ infants</v>
          </cell>
          <cell r="G653">
            <v>61.5083492307608</v>
          </cell>
        </row>
        <row r="654">
          <cell r="B654" t="str">
            <v>C86032</v>
          </cell>
          <cell r="C654" t="str">
            <v>Dandruff</v>
          </cell>
          <cell r="G654">
            <v>94.540129233952797</v>
          </cell>
        </row>
        <row r="655">
          <cell r="B655" t="str">
            <v>C86032</v>
          </cell>
          <cell r="C655" t="str">
            <v>Diarrhoea (Adults</v>
          </cell>
          <cell r="G655">
            <v>41.247455346901198</v>
          </cell>
        </row>
        <row r="656">
          <cell r="B656" t="str">
            <v>C86032</v>
          </cell>
          <cell r="C656" t="str">
            <v>Dry Eyes/Sore tired Eyes</v>
          </cell>
          <cell r="G656">
            <v>456.57445197582899</v>
          </cell>
        </row>
        <row r="657">
          <cell r="B657" t="str">
            <v>C86032</v>
          </cell>
          <cell r="C657" t="str">
            <v>Earwax</v>
          </cell>
          <cell r="G657">
            <v>1.8385568691027001</v>
          </cell>
        </row>
        <row r="658">
          <cell r="B658" t="str">
            <v>C86032</v>
          </cell>
          <cell r="C658" t="str">
            <v>Excessive sweating (Hyperhidrosis</v>
          </cell>
          <cell r="G658">
            <v>6.7893667787889296</v>
          </cell>
        </row>
        <row r="659">
          <cell r="B659" t="str">
            <v>C86032</v>
          </cell>
          <cell r="C659" t="str">
            <v>Haemorrhoids</v>
          </cell>
          <cell r="G659">
            <v>9.4969078856151103</v>
          </cell>
        </row>
        <row r="660">
          <cell r="B660" t="str">
            <v>C86032</v>
          </cell>
          <cell r="C660" t="str">
            <v>Indigestion and Heartburn</v>
          </cell>
          <cell r="G660">
            <v>549.93699413810998</v>
          </cell>
        </row>
        <row r="661">
          <cell r="B661" t="str">
            <v>C86032</v>
          </cell>
          <cell r="C661" t="str">
            <v>Infrequent Constipation</v>
          </cell>
          <cell r="G661">
            <v>110.472584627994</v>
          </cell>
        </row>
        <row r="662">
          <cell r="B662" t="str">
            <v>C86032</v>
          </cell>
          <cell r="C662" t="str">
            <v>Mild Acne</v>
          </cell>
          <cell r="G662">
            <v>13.391868965063001</v>
          </cell>
        </row>
        <row r="663">
          <cell r="B663" t="str">
            <v>C86032</v>
          </cell>
          <cell r="C663" t="str">
            <v>Mild Dry Skin/Sunburn</v>
          </cell>
          <cell r="G663">
            <v>195.992643323306</v>
          </cell>
        </row>
        <row r="664">
          <cell r="B664" t="str">
            <v>C86032</v>
          </cell>
          <cell r="C664" t="str">
            <v>Mild contact dermatitis</v>
          </cell>
          <cell r="G664">
            <v>29.183056657668399</v>
          </cell>
        </row>
        <row r="665">
          <cell r="B665" t="str">
            <v>C86032</v>
          </cell>
          <cell r="C665" t="str">
            <v>Mild to Moderate Hay fever/Allergic Rhinitis</v>
          </cell>
          <cell r="G665">
            <v>373.34666022789997</v>
          </cell>
        </row>
        <row r="666">
          <cell r="B666" t="str">
            <v>C86032</v>
          </cell>
          <cell r="C666" t="str">
            <v>Minor conditions associated with pain, discomfort and/fever. (e.g. aches and sprains, headache, peri</v>
          </cell>
          <cell r="G666">
            <v>269.94591735412001</v>
          </cell>
        </row>
        <row r="667">
          <cell r="B667" t="str">
            <v>C86032</v>
          </cell>
          <cell r="C667" t="str">
            <v>Nappy Rash</v>
          </cell>
          <cell r="G667">
            <v>13.277303735007299</v>
          </cell>
        </row>
        <row r="668">
          <cell r="B668" t="str">
            <v>C86032</v>
          </cell>
          <cell r="C668" t="str">
            <v>Prevention of dental caries</v>
          </cell>
          <cell r="G668">
            <v>4.9348956387347096</v>
          </cell>
        </row>
        <row r="669">
          <cell r="B669" t="str">
            <v>C86032</v>
          </cell>
          <cell r="C669" t="str">
            <v>Ringworm/Athletes foot</v>
          </cell>
          <cell r="G669">
            <v>115.71243281850001</v>
          </cell>
        </row>
        <row r="670">
          <cell r="B670" t="str">
            <v>C86032</v>
          </cell>
          <cell r="C670" t="str">
            <v>Travel Sickness</v>
          </cell>
          <cell r="G670">
            <v>216.10107527975501</v>
          </cell>
        </row>
        <row r="671">
          <cell r="B671" t="str">
            <v>C86032</v>
          </cell>
          <cell r="C671" t="str">
            <v>Vitamins and minerals</v>
          </cell>
          <cell r="G671">
            <v>3093.4884776314998</v>
          </cell>
        </row>
        <row r="672">
          <cell r="B672" t="str">
            <v>C86032</v>
          </cell>
          <cell r="C672" t="str">
            <v>Warts and Verrucae</v>
          </cell>
          <cell r="G672">
            <v>3.2453872577827698</v>
          </cell>
        </row>
        <row r="673">
          <cell r="B673" t="str">
            <v>Y02482</v>
          </cell>
          <cell r="C673" t="str">
            <v>Acute Sore Throat</v>
          </cell>
          <cell r="G673">
            <v>4.5401394538061899</v>
          </cell>
        </row>
        <row r="674">
          <cell r="B674" t="str">
            <v>Y02482</v>
          </cell>
          <cell r="C674" t="str">
            <v>Infrequent Constipation</v>
          </cell>
          <cell r="G674">
            <v>2.7350578155881302</v>
          </cell>
        </row>
        <row r="675">
          <cell r="B675" t="str">
            <v>C86029</v>
          </cell>
          <cell r="C675" t="str">
            <v>Acute Sore Throat</v>
          </cell>
          <cell r="G675">
            <v>51.643012533180197</v>
          </cell>
        </row>
        <row r="676">
          <cell r="B676" t="str">
            <v>C86029</v>
          </cell>
          <cell r="C676" t="str">
            <v>Conjunctivitis</v>
          </cell>
          <cell r="G676">
            <v>124.70103400841001</v>
          </cell>
        </row>
        <row r="677">
          <cell r="B677" t="str">
            <v>C86029</v>
          </cell>
          <cell r="C677" t="str">
            <v>Coughs and colds and nasal congestion</v>
          </cell>
          <cell r="G677">
            <v>17.266013209378801</v>
          </cell>
        </row>
        <row r="678">
          <cell r="B678" t="str">
            <v>C86029</v>
          </cell>
          <cell r="C678" t="str">
            <v>Cradle cap (seborrhoeic dermatitis ¿ infants</v>
          </cell>
          <cell r="G678">
            <v>28.830169136214099</v>
          </cell>
        </row>
        <row r="679">
          <cell r="B679" t="str">
            <v>C86029</v>
          </cell>
          <cell r="C679" t="str">
            <v>Dandruff</v>
          </cell>
          <cell r="G679">
            <v>424.85308000329201</v>
          </cell>
        </row>
        <row r="680">
          <cell r="B680" t="str">
            <v>C86029</v>
          </cell>
          <cell r="C680" t="str">
            <v>Diarrhoea (Adults</v>
          </cell>
          <cell r="G680">
            <v>147.14061179411101</v>
          </cell>
        </row>
        <row r="681">
          <cell r="B681" t="str">
            <v>C86029</v>
          </cell>
          <cell r="C681" t="str">
            <v>Dry Eyes/Sore tired Eyes</v>
          </cell>
          <cell r="G681">
            <v>1001.5405837663</v>
          </cell>
        </row>
        <row r="682">
          <cell r="B682" t="str">
            <v>C86029</v>
          </cell>
          <cell r="C682" t="str">
            <v>Earwax</v>
          </cell>
          <cell r="G682">
            <v>6.7993812456509097</v>
          </cell>
        </row>
        <row r="683">
          <cell r="B683" t="str">
            <v>C86029</v>
          </cell>
          <cell r="C683" t="str">
            <v>Excessive sweating (Hyperhidrosis</v>
          </cell>
          <cell r="G683">
            <v>6.1014618572961998</v>
          </cell>
        </row>
        <row r="684">
          <cell r="B684" t="str">
            <v>C86029</v>
          </cell>
          <cell r="C684" t="str">
            <v>Haemorrhoids</v>
          </cell>
          <cell r="G684">
            <v>31.5247655037175</v>
          </cell>
        </row>
        <row r="685">
          <cell r="B685" t="str">
            <v>C86029</v>
          </cell>
          <cell r="C685" t="str">
            <v>Head Lice</v>
          </cell>
          <cell r="G685">
            <v>17.641312468867302</v>
          </cell>
        </row>
        <row r="686">
          <cell r="B686" t="str">
            <v>C86029</v>
          </cell>
          <cell r="C686" t="str">
            <v>Indigestion and Heartburn</v>
          </cell>
          <cell r="G686">
            <v>1598.6140259695401</v>
          </cell>
        </row>
        <row r="687">
          <cell r="B687" t="str">
            <v>C86029</v>
          </cell>
          <cell r="C687" t="str">
            <v>Infrequent Constipation</v>
          </cell>
          <cell r="G687">
            <v>317.05700318705198</v>
          </cell>
        </row>
        <row r="688">
          <cell r="B688" t="str">
            <v>C86029</v>
          </cell>
          <cell r="C688" t="str">
            <v>Infrequent Migraine</v>
          </cell>
          <cell r="G688">
            <v>98.340699088615196</v>
          </cell>
        </row>
        <row r="689">
          <cell r="B689" t="str">
            <v>C86029</v>
          </cell>
          <cell r="C689" t="str">
            <v>Infrequent cold sores of the lip</v>
          </cell>
          <cell r="G689">
            <v>17.259644191781401</v>
          </cell>
        </row>
        <row r="690">
          <cell r="B690" t="str">
            <v>C86029</v>
          </cell>
          <cell r="C690" t="str">
            <v>Insect bites and stings</v>
          </cell>
          <cell r="G690">
            <v>3.5908302864252999</v>
          </cell>
        </row>
        <row r="691">
          <cell r="B691" t="str">
            <v>C86029</v>
          </cell>
          <cell r="C691" t="str">
            <v>Mild Acne</v>
          </cell>
          <cell r="G691">
            <v>108.486706447155</v>
          </cell>
        </row>
        <row r="692">
          <cell r="B692" t="str">
            <v>C86029</v>
          </cell>
          <cell r="C692" t="str">
            <v>Mild Dry Skin/Sunburn</v>
          </cell>
          <cell r="G692">
            <v>544.39186767646197</v>
          </cell>
        </row>
        <row r="693">
          <cell r="B693" t="str">
            <v>C86029</v>
          </cell>
          <cell r="C693" t="str">
            <v>Mild contact dermatitis</v>
          </cell>
          <cell r="G693">
            <v>133.56870069897801</v>
          </cell>
        </row>
        <row r="694">
          <cell r="B694" t="str">
            <v>C86029</v>
          </cell>
          <cell r="C694" t="str">
            <v>Mild to Moderate Hay fever/Allergic Rhinitis</v>
          </cell>
          <cell r="G694">
            <v>1419.90189066467</v>
          </cell>
        </row>
        <row r="695">
          <cell r="B695" t="str">
            <v>C86029</v>
          </cell>
          <cell r="C695" t="str">
            <v>Minor conditions associated with pain, discomfort and/fever. (e.g. aches and sprains, headache, peri</v>
          </cell>
          <cell r="G695">
            <v>1198.3079404720099</v>
          </cell>
        </row>
        <row r="696">
          <cell r="B696" t="str">
            <v>C86029</v>
          </cell>
          <cell r="C696" t="str">
            <v>Nappy Rash</v>
          </cell>
          <cell r="G696">
            <v>16.1582469216855</v>
          </cell>
        </row>
        <row r="697">
          <cell r="B697" t="str">
            <v>C86029</v>
          </cell>
          <cell r="C697" t="str">
            <v>Prevention of dental caries</v>
          </cell>
          <cell r="G697">
            <v>38.929175515608797</v>
          </cell>
        </row>
        <row r="698">
          <cell r="B698" t="str">
            <v>C86029</v>
          </cell>
          <cell r="C698" t="str">
            <v>Ringworm/Athletes foot</v>
          </cell>
          <cell r="G698">
            <v>184.97519578580099</v>
          </cell>
        </row>
        <row r="699">
          <cell r="B699" t="str">
            <v>C86029</v>
          </cell>
          <cell r="C699" t="str">
            <v>Sun Protection</v>
          </cell>
          <cell r="G699">
            <v>25.053983374024899</v>
          </cell>
        </row>
        <row r="700">
          <cell r="B700" t="str">
            <v>C86029</v>
          </cell>
          <cell r="C700" t="str">
            <v>Threadworms</v>
          </cell>
          <cell r="G700">
            <v>1.1776183039914201</v>
          </cell>
        </row>
        <row r="701">
          <cell r="B701" t="str">
            <v>C86029</v>
          </cell>
          <cell r="C701" t="str">
            <v>Travel Sickness</v>
          </cell>
          <cell r="G701">
            <v>254.261498428724</v>
          </cell>
        </row>
        <row r="702">
          <cell r="B702" t="str">
            <v>C86029</v>
          </cell>
          <cell r="C702" t="str">
            <v>Vitamins and minerals</v>
          </cell>
          <cell r="G702">
            <v>4852.4206509286696</v>
          </cell>
        </row>
        <row r="703">
          <cell r="B703" t="str">
            <v>C86029</v>
          </cell>
          <cell r="C703" t="str">
            <v>Warts and Verrucae</v>
          </cell>
          <cell r="G703">
            <v>11.305157187561701</v>
          </cell>
        </row>
        <row r="704">
          <cell r="B704" t="str">
            <v>C86020</v>
          </cell>
          <cell r="C704" t="str">
            <v>Acute Sore Throat</v>
          </cell>
          <cell r="G704">
            <v>55.609311003657901</v>
          </cell>
        </row>
        <row r="705">
          <cell r="B705" t="str">
            <v>C86020</v>
          </cell>
          <cell r="C705" t="str">
            <v>Conjunctivitis</v>
          </cell>
          <cell r="G705">
            <v>102.658688855615</v>
          </cell>
        </row>
        <row r="706">
          <cell r="B706" t="str">
            <v>C86020</v>
          </cell>
          <cell r="C706" t="str">
            <v>Cradle cap (seborrhoeic dermatitis ¿ infants</v>
          </cell>
          <cell r="G706">
            <v>23.269447162016</v>
          </cell>
        </row>
        <row r="707">
          <cell r="B707" t="str">
            <v>C86020</v>
          </cell>
          <cell r="C707" t="str">
            <v>Dandruff</v>
          </cell>
          <cell r="G707">
            <v>293.93691655150798</v>
          </cell>
        </row>
        <row r="708">
          <cell r="B708" t="str">
            <v>C86020</v>
          </cell>
          <cell r="C708" t="str">
            <v>Diarrhoea (Adults</v>
          </cell>
          <cell r="G708">
            <v>204.72913927820599</v>
          </cell>
        </row>
        <row r="709">
          <cell r="B709" t="str">
            <v>C86020</v>
          </cell>
          <cell r="C709" t="str">
            <v>Dry Eyes/Sore tired Eyes</v>
          </cell>
          <cell r="G709">
            <v>677.15496062187299</v>
          </cell>
        </row>
        <row r="710">
          <cell r="B710" t="str">
            <v>C86020</v>
          </cell>
          <cell r="C710" t="str">
            <v>Earwax</v>
          </cell>
          <cell r="G710">
            <v>1.3302451632699901</v>
          </cell>
        </row>
        <row r="711">
          <cell r="B711" t="str">
            <v>C86020</v>
          </cell>
          <cell r="C711" t="str">
            <v>Excessive sweating (Hyperhidrosis</v>
          </cell>
          <cell r="G711">
            <v>4.41156811721683</v>
          </cell>
        </row>
        <row r="712">
          <cell r="B712" t="str">
            <v>C86020</v>
          </cell>
          <cell r="C712" t="str">
            <v>Haemorrhoids</v>
          </cell>
          <cell r="G712">
            <v>27.492295267287702</v>
          </cell>
        </row>
        <row r="713">
          <cell r="B713" t="str">
            <v>C86020</v>
          </cell>
          <cell r="C713" t="str">
            <v>Indigestion and Heartburn</v>
          </cell>
          <cell r="G713">
            <v>1244.72104073999</v>
          </cell>
        </row>
        <row r="714">
          <cell r="B714" t="str">
            <v>C86020</v>
          </cell>
          <cell r="C714" t="str">
            <v>Infrequent Constipation</v>
          </cell>
          <cell r="G714">
            <v>306.67435858184302</v>
          </cell>
        </row>
        <row r="715">
          <cell r="B715" t="str">
            <v>C86020</v>
          </cell>
          <cell r="C715" t="str">
            <v>Infrequent Migraine</v>
          </cell>
          <cell r="G715">
            <v>10.4171315179379</v>
          </cell>
        </row>
        <row r="716">
          <cell r="B716" t="str">
            <v>C86020</v>
          </cell>
          <cell r="C716" t="str">
            <v>Infrequent cold sores of the lip</v>
          </cell>
          <cell r="G716">
            <v>36.2386373287776</v>
          </cell>
        </row>
        <row r="717">
          <cell r="B717" t="str">
            <v>C86020</v>
          </cell>
          <cell r="C717" t="str">
            <v>Insect bites and stings</v>
          </cell>
          <cell r="G717">
            <v>13.1189889694061</v>
          </cell>
        </row>
        <row r="718">
          <cell r="B718" t="str">
            <v>C86020</v>
          </cell>
          <cell r="C718" t="str">
            <v>Mild Acne</v>
          </cell>
          <cell r="G718">
            <v>163.43255265726501</v>
          </cell>
        </row>
        <row r="719">
          <cell r="B719" t="str">
            <v>C86020</v>
          </cell>
          <cell r="C719" t="str">
            <v>Mild Dry Skin/Sunburn</v>
          </cell>
          <cell r="G719">
            <v>523.31148188779798</v>
          </cell>
        </row>
        <row r="720">
          <cell r="B720" t="str">
            <v>C86020</v>
          </cell>
          <cell r="C720" t="str">
            <v>Mild contact dermatitis</v>
          </cell>
          <cell r="G720">
            <v>63.946349094419702</v>
          </cell>
        </row>
        <row r="721">
          <cell r="B721" t="str">
            <v>C86020</v>
          </cell>
          <cell r="C721" t="str">
            <v>Mild to Moderate Hay fever/Allergic Rhinitis</v>
          </cell>
          <cell r="G721">
            <v>1306.0269560387101</v>
          </cell>
        </row>
        <row r="722">
          <cell r="B722" t="str">
            <v>C86020</v>
          </cell>
          <cell r="C722" t="str">
            <v>Minor conditions associated with pain, discomfort and/fever. (e.g. aches and sprains, headache, peri</v>
          </cell>
          <cell r="G722">
            <v>1010.28173686897</v>
          </cell>
        </row>
        <row r="723">
          <cell r="B723" t="str">
            <v>C86020</v>
          </cell>
          <cell r="C723" t="str">
            <v>Oral Thrush</v>
          </cell>
          <cell r="G723">
            <v>16.664625992004598</v>
          </cell>
        </row>
        <row r="724">
          <cell r="B724" t="str">
            <v>C86020</v>
          </cell>
          <cell r="C724" t="str">
            <v>Prevention of dental caries</v>
          </cell>
          <cell r="G724">
            <v>28.818911289289598</v>
          </cell>
        </row>
        <row r="725">
          <cell r="B725" t="str">
            <v>C86020</v>
          </cell>
          <cell r="C725" t="str">
            <v>Ringworm/Athletes foot</v>
          </cell>
          <cell r="G725">
            <v>88.321194921286306</v>
          </cell>
        </row>
        <row r="726">
          <cell r="B726" t="str">
            <v>C86020</v>
          </cell>
          <cell r="C726" t="str">
            <v>Sun Protection</v>
          </cell>
          <cell r="G726">
            <v>7.8761730926905704</v>
          </cell>
        </row>
        <row r="727">
          <cell r="B727" t="str">
            <v>C86020</v>
          </cell>
          <cell r="C727" t="str">
            <v>Threadworms</v>
          </cell>
          <cell r="G727">
            <v>4.4998825331316601</v>
          </cell>
        </row>
        <row r="728">
          <cell r="B728" t="str">
            <v>C86020</v>
          </cell>
          <cell r="C728" t="str">
            <v>Travel Sickness</v>
          </cell>
          <cell r="G728">
            <v>190.691659692001</v>
          </cell>
        </row>
        <row r="729">
          <cell r="B729" t="str">
            <v>C86020</v>
          </cell>
          <cell r="C729" t="str">
            <v>Vitamins and minerals</v>
          </cell>
          <cell r="G729">
            <v>3183.53062960835</v>
          </cell>
        </row>
        <row r="730">
          <cell r="B730" t="str">
            <v>C86020</v>
          </cell>
          <cell r="C730" t="str">
            <v>Warts and Verrucae</v>
          </cell>
          <cell r="G730">
            <v>4.2500148128720703</v>
          </cell>
        </row>
        <row r="731">
          <cell r="B731" t="str">
            <v>C86007</v>
          </cell>
          <cell r="C731" t="str">
            <v>Acute Sore Throat</v>
          </cell>
          <cell r="G731">
            <v>91.224461750632699</v>
          </cell>
        </row>
        <row r="732">
          <cell r="B732" t="str">
            <v>C86007</v>
          </cell>
          <cell r="C732" t="str">
            <v>Conjunctivitis</v>
          </cell>
          <cell r="G732">
            <v>229.18824665219199</v>
          </cell>
        </row>
        <row r="733">
          <cell r="B733" t="str">
            <v>C86007</v>
          </cell>
          <cell r="C733" t="str">
            <v>Coughs and colds and nasal congestion</v>
          </cell>
          <cell r="G733">
            <v>8.7104550620355905</v>
          </cell>
        </row>
        <row r="734">
          <cell r="B734" t="str">
            <v>C86007</v>
          </cell>
          <cell r="C734" t="str">
            <v>Cradle cap (seborrhoeic dermatitis ¿ infants</v>
          </cell>
          <cell r="G734">
            <v>19.4090362036833</v>
          </cell>
        </row>
        <row r="735">
          <cell r="B735" t="str">
            <v>C86007</v>
          </cell>
          <cell r="C735" t="str">
            <v>Dandruff</v>
          </cell>
          <cell r="G735">
            <v>206.87506291684801</v>
          </cell>
        </row>
        <row r="736">
          <cell r="B736" t="str">
            <v>C86007</v>
          </cell>
          <cell r="C736" t="str">
            <v>Diarrhoea (Adults</v>
          </cell>
          <cell r="G736">
            <v>103.828322049628</v>
          </cell>
        </row>
        <row r="737">
          <cell r="B737" t="str">
            <v>C86007</v>
          </cell>
          <cell r="C737" t="str">
            <v>Dry Eyes/Sore tired Eyes</v>
          </cell>
          <cell r="G737">
            <v>1765.3308902925501</v>
          </cell>
        </row>
        <row r="738">
          <cell r="B738" t="str">
            <v>C86007</v>
          </cell>
          <cell r="C738" t="str">
            <v>Excessive sweating (Hyperhidrosis</v>
          </cell>
          <cell r="G738">
            <v>11.1547823867941</v>
          </cell>
        </row>
        <row r="739">
          <cell r="B739" t="str">
            <v>C86007</v>
          </cell>
          <cell r="C739" t="str">
            <v>Haemorrhoids</v>
          </cell>
          <cell r="G739">
            <v>28.899001098939301</v>
          </cell>
        </row>
        <row r="740">
          <cell r="B740" t="str">
            <v>C86007</v>
          </cell>
          <cell r="C740" t="str">
            <v>Head Lice</v>
          </cell>
          <cell r="G740">
            <v>8.8241588107739108</v>
          </cell>
        </row>
        <row r="741">
          <cell r="B741" t="str">
            <v>C86007</v>
          </cell>
          <cell r="C741" t="str">
            <v>Indigestion and Heartburn</v>
          </cell>
          <cell r="G741">
            <v>993.39771799047901</v>
          </cell>
        </row>
        <row r="742">
          <cell r="B742" t="str">
            <v>C86007</v>
          </cell>
          <cell r="C742" t="str">
            <v>Infrequent Constipation</v>
          </cell>
          <cell r="G742">
            <v>432.16006687830497</v>
          </cell>
        </row>
        <row r="743">
          <cell r="B743" t="str">
            <v>C86007</v>
          </cell>
          <cell r="C743" t="str">
            <v>Insect bites and stings</v>
          </cell>
          <cell r="G743">
            <v>3.11232295394684</v>
          </cell>
        </row>
        <row r="744">
          <cell r="B744" t="str">
            <v>C86007</v>
          </cell>
          <cell r="C744" t="str">
            <v>Mild Acne</v>
          </cell>
          <cell r="G744">
            <v>117.980102718372</v>
          </cell>
        </row>
        <row r="745">
          <cell r="B745" t="str">
            <v>C86007</v>
          </cell>
          <cell r="C745" t="str">
            <v>Mild Dry Skin/Sunburn</v>
          </cell>
          <cell r="G745">
            <v>691.31367948080401</v>
          </cell>
        </row>
        <row r="746">
          <cell r="B746" t="str">
            <v>C86007</v>
          </cell>
          <cell r="C746" t="str">
            <v>Mild contact dermatitis</v>
          </cell>
          <cell r="G746">
            <v>78.865213131709297</v>
          </cell>
        </row>
        <row r="747">
          <cell r="B747" t="str">
            <v>C86007</v>
          </cell>
          <cell r="C747" t="str">
            <v>Mild to Moderate Hay fever/Allergic Rhinitis</v>
          </cell>
          <cell r="G747">
            <v>1728.35148837565</v>
          </cell>
        </row>
        <row r="748">
          <cell r="B748" t="str">
            <v>C86007</v>
          </cell>
          <cell r="C748" t="str">
            <v>Minor burns and scalds</v>
          </cell>
          <cell r="G748">
            <v>6.0894847182004703</v>
          </cell>
        </row>
        <row r="749">
          <cell r="B749" t="str">
            <v>C86007</v>
          </cell>
          <cell r="C749" t="str">
            <v>Minor conditions associated with pain, discomfort and/fever. (e.g. aches and sprains, headache, peri</v>
          </cell>
          <cell r="G749">
            <v>622.51732912092405</v>
          </cell>
        </row>
        <row r="750">
          <cell r="B750" t="str">
            <v>C86007</v>
          </cell>
          <cell r="C750" t="str">
            <v>Nappy Rash</v>
          </cell>
          <cell r="G750">
            <v>10.6203689218432</v>
          </cell>
        </row>
        <row r="751">
          <cell r="B751" t="str">
            <v>C86007</v>
          </cell>
          <cell r="C751" t="str">
            <v>Oral Thrush</v>
          </cell>
          <cell r="G751">
            <v>23.5666335633681</v>
          </cell>
        </row>
        <row r="752">
          <cell r="B752" t="str">
            <v>C86007</v>
          </cell>
          <cell r="C752" t="str">
            <v>Prevention of dental caries</v>
          </cell>
          <cell r="G752">
            <v>108.667744106659</v>
          </cell>
        </row>
        <row r="753">
          <cell r="B753" t="str">
            <v>C86007</v>
          </cell>
          <cell r="C753" t="str">
            <v>Ringworm/Athletes foot</v>
          </cell>
          <cell r="G753">
            <v>253.65840894926501</v>
          </cell>
        </row>
        <row r="754">
          <cell r="B754" t="str">
            <v>C86007</v>
          </cell>
          <cell r="C754" t="str">
            <v>Sun Protection</v>
          </cell>
          <cell r="G754">
            <v>7.8761730926905704</v>
          </cell>
        </row>
        <row r="755">
          <cell r="B755" t="str">
            <v>C86007</v>
          </cell>
          <cell r="C755" t="str">
            <v>Threadworms</v>
          </cell>
          <cell r="G755">
            <v>2.35477259145912</v>
          </cell>
        </row>
        <row r="756">
          <cell r="B756" t="str">
            <v>C86007</v>
          </cell>
          <cell r="C756" t="str">
            <v>Travel Sickness</v>
          </cell>
          <cell r="G756">
            <v>336.33665904200399</v>
          </cell>
        </row>
        <row r="757">
          <cell r="B757" t="str">
            <v>C86007</v>
          </cell>
          <cell r="C757" t="str">
            <v>Vitamins and minerals</v>
          </cell>
          <cell r="G757">
            <v>4287.8780464914598</v>
          </cell>
        </row>
        <row r="758">
          <cell r="B758" t="str">
            <v>Y05167</v>
          </cell>
          <cell r="C758" t="str">
            <v>Acute Sore Throat</v>
          </cell>
          <cell r="G758">
            <v>29.5658759223105</v>
          </cell>
        </row>
        <row r="759">
          <cell r="B759" t="str">
            <v>Y05167</v>
          </cell>
          <cell r="C759" t="str">
            <v>Conjunctivitis</v>
          </cell>
          <cell r="G759">
            <v>152.12630799080901</v>
          </cell>
        </row>
        <row r="760">
          <cell r="B760" t="str">
            <v>Y05167</v>
          </cell>
          <cell r="C760" t="str">
            <v>Coughs and colds and nasal congestion</v>
          </cell>
          <cell r="G760">
            <v>3.7369501016988398</v>
          </cell>
        </row>
        <row r="761">
          <cell r="B761" t="str">
            <v>Y05167</v>
          </cell>
          <cell r="C761" t="str">
            <v>Cradle cap (seborrhoeic dermatitis ¿ infants</v>
          </cell>
          <cell r="G761">
            <v>23.836217500637801</v>
          </cell>
        </row>
        <row r="762">
          <cell r="B762" t="str">
            <v>Y05167</v>
          </cell>
          <cell r="C762" t="str">
            <v>Dandruff</v>
          </cell>
          <cell r="G762">
            <v>258.97295136973003</v>
          </cell>
        </row>
        <row r="763">
          <cell r="B763" t="str">
            <v>Y05167</v>
          </cell>
          <cell r="C763" t="str">
            <v>Diarrhoea (Adults</v>
          </cell>
          <cell r="G763">
            <v>22.465899589829</v>
          </cell>
        </row>
        <row r="764">
          <cell r="B764" t="str">
            <v>Y05167</v>
          </cell>
          <cell r="C764" t="str">
            <v>Dry Eyes/Sore tired Eyes</v>
          </cell>
          <cell r="G764">
            <v>508.04698480163597</v>
          </cell>
        </row>
        <row r="765">
          <cell r="B765" t="str">
            <v>Y05167</v>
          </cell>
          <cell r="C765" t="str">
            <v>Earwax</v>
          </cell>
          <cell r="G765">
            <v>1.3490715227452801</v>
          </cell>
        </row>
        <row r="766">
          <cell r="B766" t="str">
            <v>Y05167</v>
          </cell>
          <cell r="C766" t="str">
            <v>Excessive sweating (Hyperhidrosis</v>
          </cell>
          <cell r="G766">
            <v>2.37557774377516</v>
          </cell>
        </row>
        <row r="767">
          <cell r="B767" t="str">
            <v>Y05167</v>
          </cell>
          <cell r="C767" t="str">
            <v>Haemorrhoids</v>
          </cell>
          <cell r="G767">
            <v>17.855721277652702</v>
          </cell>
        </row>
        <row r="768">
          <cell r="B768" t="str">
            <v>Y05167</v>
          </cell>
          <cell r="C768" t="str">
            <v>Indigestion and Heartburn</v>
          </cell>
          <cell r="G768">
            <v>257.90994718222601</v>
          </cell>
        </row>
        <row r="769">
          <cell r="B769" t="str">
            <v>Y05167</v>
          </cell>
          <cell r="C769" t="str">
            <v>Infrequent Constipation</v>
          </cell>
          <cell r="G769">
            <v>181.83845491204801</v>
          </cell>
        </row>
        <row r="770">
          <cell r="B770" t="str">
            <v>Y05167</v>
          </cell>
          <cell r="C770" t="str">
            <v>Infrequent Migraine</v>
          </cell>
          <cell r="G770">
            <v>29.649351639327801</v>
          </cell>
        </row>
        <row r="771">
          <cell r="B771" t="str">
            <v>Y05167</v>
          </cell>
          <cell r="C771" t="str">
            <v>Insect bites and stings</v>
          </cell>
          <cell r="G771">
            <v>1.3119352092807699</v>
          </cell>
        </row>
        <row r="772">
          <cell r="B772" t="str">
            <v>Y05167</v>
          </cell>
          <cell r="C772" t="str">
            <v>Mild Acne</v>
          </cell>
          <cell r="G772">
            <v>44.1629092826768</v>
          </cell>
        </row>
        <row r="773">
          <cell r="B773" t="str">
            <v>Y05167</v>
          </cell>
          <cell r="C773" t="str">
            <v>Mild Dry Skin/Sunburn</v>
          </cell>
          <cell r="G773">
            <v>277.74328944036199</v>
          </cell>
        </row>
        <row r="774">
          <cell r="B774" t="str">
            <v>Y05167</v>
          </cell>
          <cell r="C774" t="str">
            <v>Mild contact dermatitis</v>
          </cell>
          <cell r="G774">
            <v>34.069423994922197</v>
          </cell>
        </row>
        <row r="775">
          <cell r="B775" t="str">
            <v>Y05167</v>
          </cell>
          <cell r="C775" t="str">
            <v>Mild to Moderate Hay fever/Allergic Rhinitis</v>
          </cell>
          <cell r="G775">
            <v>427.17943714306699</v>
          </cell>
        </row>
        <row r="776">
          <cell r="B776" t="str">
            <v>Y05167</v>
          </cell>
          <cell r="C776" t="str">
            <v>Minor conditions associated with pain, discomfort and/fever. (e.g. aches and sprains, headache, peri</v>
          </cell>
          <cell r="G776">
            <v>329.34457447601801</v>
          </cell>
        </row>
        <row r="777">
          <cell r="B777" t="str">
            <v>Y05167</v>
          </cell>
          <cell r="C777" t="str">
            <v>Oral Thrush</v>
          </cell>
          <cell r="G777">
            <v>6.7384202309081802</v>
          </cell>
        </row>
        <row r="778">
          <cell r="B778" t="str">
            <v>Y05167</v>
          </cell>
          <cell r="C778" t="str">
            <v>Prevention of dental caries</v>
          </cell>
          <cell r="G778">
            <v>29.5895234641443</v>
          </cell>
        </row>
        <row r="779">
          <cell r="B779" t="str">
            <v>Y05167</v>
          </cell>
          <cell r="C779" t="str">
            <v>Ringworm/Athletes foot</v>
          </cell>
          <cell r="G779">
            <v>62.170347476438003</v>
          </cell>
        </row>
        <row r="780">
          <cell r="B780" t="str">
            <v>Y05167</v>
          </cell>
          <cell r="C780" t="str">
            <v>Threadworms</v>
          </cell>
          <cell r="G780">
            <v>2.35430857493541</v>
          </cell>
        </row>
        <row r="781">
          <cell r="B781" t="str">
            <v>Y05167</v>
          </cell>
          <cell r="C781" t="str">
            <v>Travel Sickness</v>
          </cell>
          <cell r="G781">
            <v>42.399434739757403</v>
          </cell>
        </row>
        <row r="782">
          <cell r="B782" t="str">
            <v>Y05167</v>
          </cell>
          <cell r="C782" t="str">
            <v>Vitamins and minerals</v>
          </cell>
          <cell r="G782">
            <v>1707.170187449</v>
          </cell>
        </row>
        <row r="783">
          <cell r="B783" t="str">
            <v>Y05167</v>
          </cell>
          <cell r="C783" t="str">
            <v>Warts and Verrucae</v>
          </cell>
          <cell r="G783">
            <v>1.62205373513692</v>
          </cell>
        </row>
        <row r="784">
          <cell r="B784" t="str">
            <v>C86016</v>
          </cell>
          <cell r="C784" t="str">
            <v>Acute Sore Throat</v>
          </cell>
          <cell r="G784">
            <v>101.62665107834999</v>
          </cell>
        </row>
        <row r="785">
          <cell r="B785" t="str">
            <v>C86016</v>
          </cell>
          <cell r="C785" t="str">
            <v>Conjunctivitis</v>
          </cell>
          <cell r="G785">
            <v>66.028608198857697</v>
          </cell>
        </row>
        <row r="786">
          <cell r="B786" t="str">
            <v>C86016</v>
          </cell>
          <cell r="C786" t="str">
            <v>Coughs and colds and nasal congestion</v>
          </cell>
          <cell r="G786">
            <v>11.053539106658899</v>
          </cell>
        </row>
        <row r="787">
          <cell r="B787" t="str">
            <v>C86016</v>
          </cell>
          <cell r="C787" t="str">
            <v>Cradle cap (seborrhoeic dermatitis ¿ infants</v>
          </cell>
          <cell r="G787">
            <v>19.4090362036833</v>
          </cell>
        </row>
        <row r="788">
          <cell r="B788" t="str">
            <v>C86016</v>
          </cell>
          <cell r="C788" t="str">
            <v>Dandruff</v>
          </cell>
          <cell r="G788">
            <v>391.92504911342098</v>
          </cell>
        </row>
        <row r="789">
          <cell r="B789" t="str">
            <v>C86016</v>
          </cell>
          <cell r="C789" t="str">
            <v>Diarrhoea (Adults</v>
          </cell>
          <cell r="G789">
            <v>47.212198217311197</v>
          </cell>
        </row>
        <row r="790">
          <cell r="B790" t="str">
            <v>C86016</v>
          </cell>
          <cell r="C790" t="str">
            <v>Dry Eyes/Sore tired Eyes</v>
          </cell>
          <cell r="G790">
            <v>760.62148821786002</v>
          </cell>
        </row>
        <row r="791">
          <cell r="B791" t="str">
            <v>C86016</v>
          </cell>
          <cell r="C791" t="str">
            <v>Earwax</v>
          </cell>
          <cell r="G791">
            <v>13.6787685455811</v>
          </cell>
        </row>
        <row r="792">
          <cell r="B792" t="str">
            <v>C86016</v>
          </cell>
          <cell r="C792" t="str">
            <v>Haemorrhoids</v>
          </cell>
          <cell r="G792">
            <v>25.816398287178</v>
          </cell>
        </row>
        <row r="793">
          <cell r="B793" t="str">
            <v>C86016</v>
          </cell>
          <cell r="C793" t="str">
            <v>Head Lice</v>
          </cell>
          <cell r="G793">
            <v>17.6313924688673</v>
          </cell>
        </row>
        <row r="794">
          <cell r="B794" t="str">
            <v>C86016</v>
          </cell>
          <cell r="C794" t="str">
            <v>Indigestion and Heartburn</v>
          </cell>
          <cell r="G794">
            <v>1058.5002073472999</v>
          </cell>
        </row>
        <row r="795">
          <cell r="B795" t="str">
            <v>C86016</v>
          </cell>
          <cell r="C795" t="str">
            <v>Infrequent Constipation</v>
          </cell>
          <cell r="G795">
            <v>318.74921612952602</v>
          </cell>
        </row>
        <row r="796">
          <cell r="B796" t="str">
            <v>C86016</v>
          </cell>
          <cell r="C796" t="str">
            <v>Infrequent Migraine</v>
          </cell>
          <cell r="G796">
            <v>27.837081128076498</v>
          </cell>
        </row>
        <row r="797">
          <cell r="B797" t="str">
            <v>C86016</v>
          </cell>
          <cell r="C797" t="str">
            <v>Infrequent cold sores of the lip</v>
          </cell>
          <cell r="G797">
            <v>1.59196286347224</v>
          </cell>
        </row>
        <row r="798">
          <cell r="B798" t="str">
            <v>C86016</v>
          </cell>
          <cell r="C798" t="str">
            <v>Mild Acne</v>
          </cell>
          <cell r="G798">
            <v>48.381203382319001</v>
          </cell>
        </row>
        <row r="799">
          <cell r="B799" t="str">
            <v>C86016</v>
          </cell>
          <cell r="C799" t="str">
            <v>Mild Dry Skin/Sunburn</v>
          </cell>
          <cell r="G799">
            <v>318.73439940688502</v>
          </cell>
        </row>
        <row r="800">
          <cell r="B800" t="str">
            <v>C86016</v>
          </cell>
          <cell r="C800" t="str">
            <v>Mild contact dermatitis</v>
          </cell>
          <cell r="G800">
            <v>24.227125815030401</v>
          </cell>
        </row>
        <row r="801">
          <cell r="B801" t="str">
            <v>C86016</v>
          </cell>
          <cell r="C801" t="str">
            <v>Mild to Moderate Hay fever/Allergic Rhinitis</v>
          </cell>
          <cell r="G801">
            <v>758.11576530914897</v>
          </cell>
        </row>
        <row r="802">
          <cell r="B802" t="str">
            <v>C86016</v>
          </cell>
          <cell r="C802" t="str">
            <v>Minor burns and scalds</v>
          </cell>
          <cell r="G802">
            <v>6.0894847182004703</v>
          </cell>
        </row>
        <row r="803">
          <cell r="B803" t="str">
            <v>C86016</v>
          </cell>
          <cell r="C803" t="str">
            <v>Minor conditions associated with pain, discomfort and/fever. (e.g. aches and sprains, headache, peri</v>
          </cell>
          <cell r="G803">
            <v>1077.1848501703601</v>
          </cell>
        </row>
        <row r="804">
          <cell r="B804" t="str">
            <v>C86016</v>
          </cell>
          <cell r="C804" t="str">
            <v>Nappy Rash</v>
          </cell>
          <cell r="G804">
            <v>24.946941375307802</v>
          </cell>
        </row>
        <row r="805">
          <cell r="B805" t="str">
            <v>C86016</v>
          </cell>
          <cell r="C805" t="str">
            <v>Oral Thrush</v>
          </cell>
          <cell r="G805">
            <v>9.92620576109646</v>
          </cell>
        </row>
        <row r="806">
          <cell r="B806" t="str">
            <v>C86016</v>
          </cell>
          <cell r="C806" t="str">
            <v>Prevention of dental caries</v>
          </cell>
          <cell r="G806">
            <v>12.0541489740797</v>
          </cell>
        </row>
        <row r="807">
          <cell r="B807" t="str">
            <v>C86016</v>
          </cell>
          <cell r="C807" t="str">
            <v>Ringworm/Athletes foot</v>
          </cell>
          <cell r="G807">
            <v>170.59385679402999</v>
          </cell>
        </row>
        <row r="808">
          <cell r="B808" t="str">
            <v>C86016</v>
          </cell>
          <cell r="C808" t="str">
            <v>Travel Sickness</v>
          </cell>
          <cell r="G808">
            <v>452.29961313057902</v>
          </cell>
        </row>
        <row r="809">
          <cell r="B809" t="str">
            <v>C86016</v>
          </cell>
          <cell r="C809" t="str">
            <v>Vitamins and minerals</v>
          </cell>
          <cell r="G809">
            <v>2988.1505194936199</v>
          </cell>
        </row>
        <row r="810">
          <cell r="B810" t="str">
            <v>C86016</v>
          </cell>
          <cell r="C810" t="str">
            <v>Warts and Verrucae</v>
          </cell>
          <cell r="G810">
            <v>3.24474736402831</v>
          </cell>
        </row>
        <row r="811">
          <cell r="B811" t="str">
            <v>C86009</v>
          </cell>
          <cell r="C811" t="str">
            <v>Acute Sore Throat</v>
          </cell>
          <cell r="G811">
            <v>123.821849587984</v>
          </cell>
        </row>
        <row r="812">
          <cell r="B812" t="str">
            <v>C86009</v>
          </cell>
          <cell r="C812" t="str">
            <v>Conjunctivitis</v>
          </cell>
          <cell r="G812">
            <v>110.592345622317</v>
          </cell>
        </row>
        <row r="813">
          <cell r="B813" t="str">
            <v>C86009</v>
          </cell>
          <cell r="C813" t="str">
            <v>Cradle cap (seborrhoeic dermatitis ¿ infants</v>
          </cell>
          <cell r="G813">
            <v>41.445742688455702</v>
          </cell>
        </row>
        <row r="814">
          <cell r="B814" t="str">
            <v>C86009</v>
          </cell>
          <cell r="C814" t="str">
            <v>Dandruff</v>
          </cell>
          <cell r="G814">
            <v>136.116197437415</v>
          </cell>
        </row>
        <row r="815">
          <cell r="B815" t="str">
            <v>C86009</v>
          </cell>
          <cell r="C815" t="str">
            <v>Diarrhoea (Adults</v>
          </cell>
          <cell r="G815">
            <v>44.2555689458123</v>
          </cell>
        </row>
        <row r="816">
          <cell r="B816" t="str">
            <v>C86009</v>
          </cell>
          <cell r="C816" t="str">
            <v>Dry Eyes/Sore tired Eyes</v>
          </cell>
          <cell r="G816">
            <v>1185.41234994365</v>
          </cell>
        </row>
        <row r="817">
          <cell r="B817" t="str">
            <v>C86009</v>
          </cell>
          <cell r="C817" t="str">
            <v>Earwax</v>
          </cell>
          <cell r="G817">
            <v>14.9049890975302</v>
          </cell>
        </row>
        <row r="818">
          <cell r="B818" t="str">
            <v>C86009</v>
          </cell>
          <cell r="C818" t="str">
            <v>Haemorrhoids</v>
          </cell>
          <cell r="G818">
            <v>5.3359573903392796</v>
          </cell>
        </row>
        <row r="819">
          <cell r="B819" t="str">
            <v>C86009</v>
          </cell>
          <cell r="C819" t="str">
            <v>Indigestion and Heartburn</v>
          </cell>
          <cell r="G819">
            <v>1189.2987656864</v>
          </cell>
        </row>
        <row r="820">
          <cell r="B820" t="str">
            <v>C86009</v>
          </cell>
          <cell r="C820" t="str">
            <v>Infrequent Constipation</v>
          </cell>
          <cell r="G820">
            <v>151.40743684534101</v>
          </cell>
        </row>
        <row r="821">
          <cell r="B821" t="str">
            <v>C86009</v>
          </cell>
          <cell r="C821" t="str">
            <v>Infrequent Migraine</v>
          </cell>
          <cell r="G821">
            <v>26.790434169039401</v>
          </cell>
        </row>
        <row r="822">
          <cell r="B822" t="str">
            <v>C86009</v>
          </cell>
          <cell r="C822" t="str">
            <v>Infrequent cold sores of the lip</v>
          </cell>
          <cell r="G822">
            <v>29.8677767320955</v>
          </cell>
        </row>
        <row r="823">
          <cell r="B823" t="str">
            <v>C86009</v>
          </cell>
          <cell r="C823" t="str">
            <v>Mild Acne</v>
          </cell>
          <cell r="G823">
            <v>37.633222296029203</v>
          </cell>
        </row>
        <row r="824">
          <cell r="B824" t="str">
            <v>C86009</v>
          </cell>
          <cell r="C824" t="str">
            <v>Mild Dry Skin/Sunburn</v>
          </cell>
          <cell r="G824">
            <v>395.45663593109401</v>
          </cell>
        </row>
        <row r="825">
          <cell r="B825" t="str">
            <v>C86009</v>
          </cell>
          <cell r="C825" t="str">
            <v>Mild contact dermatitis</v>
          </cell>
          <cell r="G825">
            <v>43.381656556663401</v>
          </cell>
        </row>
        <row r="826">
          <cell r="B826" t="str">
            <v>C86009</v>
          </cell>
          <cell r="C826" t="str">
            <v>Mild to Moderate Hay fever/Allergic Rhinitis</v>
          </cell>
          <cell r="G826">
            <v>1168.9934760342801</v>
          </cell>
        </row>
        <row r="827">
          <cell r="B827" t="str">
            <v>C86009</v>
          </cell>
          <cell r="C827" t="str">
            <v>Minor conditions associated with pain, discomfort and/fever. (e.g. aches and sprains, headache, peri</v>
          </cell>
          <cell r="G827">
            <v>648.64488157054598</v>
          </cell>
        </row>
        <row r="828">
          <cell r="B828" t="str">
            <v>C86009</v>
          </cell>
          <cell r="C828" t="str">
            <v>Oral Thrush</v>
          </cell>
          <cell r="G828">
            <v>20.127926682656199</v>
          </cell>
        </row>
        <row r="829">
          <cell r="B829" t="str">
            <v>C86009</v>
          </cell>
          <cell r="C829" t="str">
            <v>Prevention of dental caries</v>
          </cell>
          <cell r="G829">
            <v>23.233301849688601</v>
          </cell>
        </row>
        <row r="830">
          <cell r="B830" t="str">
            <v>C86009</v>
          </cell>
          <cell r="C830" t="str">
            <v>Ringworm/Athletes foot</v>
          </cell>
          <cell r="G830">
            <v>65.925029026835801</v>
          </cell>
        </row>
        <row r="831">
          <cell r="B831" t="str">
            <v>C86009</v>
          </cell>
          <cell r="C831" t="str">
            <v>Sun Protection</v>
          </cell>
          <cell r="G831">
            <v>28.272484820608401</v>
          </cell>
        </row>
        <row r="832">
          <cell r="B832" t="str">
            <v>C86009</v>
          </cell>
          <cell r="C832" t="str">
            <v>Threadworms</v>
          </cell>
          <cell r="G832">
            <v>1.1676983039914199</v>
          </cell>
        </row>
        <row r="833">
          <cell r="B833" t="str">
            <v>C86009</v>
          </cell>
          <cell r="C833" t="str">
            <v>Travel Sickness</v>
          </cell>
          <cell r="G833">
            <v>221.16032977600099</v>
          </cell>
        </row>
        <row r="834">
          <cell r="B834" t="str">
            <v>C86009</v>
          </cell>
          <cell r="C834" t="str">
            <v>Vitamins and minerals</v>
          </cell>
          <cell r="G834">
            <v>3601.3641026329001</v>
          </cell>
        </row>
        <row r="835">
          <cell r="B835" t="str">
            <v>C86033</v>
          </cell>
          <cell r="C835" t="str">
            <v>Acute Sore Throat</v>
          </cell>
          <cell r="G835">
            <v>92.529388065164198</v>
          </cell>
        </row>
        <row r="836">
          <cell r="B836" t="str">
            <v>C86033</v>
          </cell>
          <cell r="C836" t="str">
            <v>Conjunctivitis</v>
          </cell>
          <cell r="G836">
            <v>113.51166074019299</v>
          </cell>
        </row>
        <row r="837">
          <cell r="B837" t="str">
            <v>C86033</v>
          </cell>
          <cell r="C837" t="str">
            <v>Coughs and colds and nasal congestion</v>
          </cell>
          <cell r="G837">
            <v>3.7376798051030602</v>
          </cell>
        </row>
        <row r="838">
          <cell r="B838" t="str">
            <v>C86033</v>
          </cell>
          <cell r="C838" t="str">
            <v>Cradle cap (seborrhoeic dermatitis ¿ infants</v>
          </cell>
          <cell r="G838">
            <v>56.526797595184497</v>
          </cell>
        </row>
        <row r="839">
          <cell r="B839" t="str">
            <v>C86033</v>
          </cell>
          <cell r="C839" t="str">
            <v>Dandruff</v>
          </cell>
          <cell r="G839">
            <v>239.234791896259</v>
          </cell>
        </row>
        <row r="840">
          <cell r="B840" t="str">
            <v>C86033</v>
          </cell>
          <cell r="C840" t="str">
            <v>Diarrhoea (Adults</v>
          </cell>
          <cell r="G840">
            <v>63.374040580134</v>
          </cell>
        </row>
        <row r="841">
          <cell r="B841" t="str">
            <v>C86033</v>
          </cell>
          <cell r="C841" t="str">
            <v>Dry Eyes/Sore tired Eyes</v>
          </cell>
          <cell r="G841">
            <v>308.06902760721999</v>
          </cell>
        </row>
        <row r="842">
          <cell r="B842" t="str">
            <v>C86033</v>
          </cell>
          <cell r="C842" t="str">
            <v>Earwax</v>
          </cell>
          <cell r="G842">
            <v>3.54831604214076</v>
          </cell>
        </row>
        <row r="843">
          <cell r="B843" t="str">
            <v>C86033</v>
          </cell>
          <cell r="C843" t="str">
            <v>Excessive sweating (Hyperhidrosis</v>
          </cell>
          <cell r="G843">
            <v>2.37557774377516</v>
          </cell>
        </row>
        <row r="844">
          <cell r="B844" t="str">
            <v>C86033</v>
          </cell>
          <cell r="C844" t="str">
            <v>Haemorrhoids</v>
          </cell>
          <cell r="G844">
            <v>13.6662087723547</v>
          </cell>
        </row>
        <row r="845">
          <cell r="B845" t="str">
            <v>C86033</v>
          </cell>
          <cell r="C845" t="str">
            <v>Head Lice</v>
          </cell>
          <cell r="G845">
            <v>8.8241588107739108</v>
          </cell>
        </row>
        <row r="846">
          <cell r="B846" t="str">
            <v>C86033</v>
          </cell>
          <cell r="C846" t="str">
            <v>Indigestion and Heartburn</v>
          </cell>
          <cell r="G846">
            <v>514.11135615744297</v>
          </cell>
        </row>
        <row r="847">
          <cell r="B847" t="str">
            <v>C86033</v>
          </cell>
          <cell r="C847" t="str">
            <v>Infant Colic</v>
          </cell>
          <cell r="G847">
            <v>6.0530189129952801</v>
          </cell>
        </row>
        <row r="848">
          <cell r="B848" t="str">
            <v>C86033</v>
          </cell>
          <cell r="C848" t="str">
            <v>Infrequent Constipation</v>
          </cell>
          <cell r="G848">
            <v>167.81863180597401</v>
          </cell>
        </row>
        <row r="849">
          <cell r="B849" t="str">
            <v>C86033</v>
          </cell>
          <cell r="C849" t="str">
            <v>Infrequent Migraine</v>
          </cell>
          <cell r="G849">
            <v>11.2172282765333</v>
          </cell>
        </row>
        <row r="850">
          <cell r="B850" t="str">
            <v>C86033</v>
          </cell>
          <cell r="C850" t="str">
            <v>Infrequent cold sores of the lip</v>
          </cell>
          <cell r="G850">
            <v>15.7950674100518</v>
          </cell>
        </row>
        <row r="851">
          <cell r="B851" t="str">
            <v>C86033</v>
          </cell>
          <cell r="C851" t="str">
            <v>Mild Acne</v>
          </cell>
          <cell r="G851">
            <v>22.769612789935099</v>
          </cell>
        </row>
        <row r="852">
          <cell r="B852" t="str">
            <v>C86033</v>
          </cell>
          <cell r="C852" t="str">
            <v>Mild Dry Skin/Sunburn</v>
          </cell>
          <cell r="G852">
            <v>257.18379926839299</v>
          </cell>
        </row>
        <row r="853">
          <cell r="B853" t="str">
            <v>C86033</v>
          </cell>
          <cell r="C853" t="str">
            <v>Mild contact dermatitis</v>
          </cell>
          <cell r="G853">
            <v>30.6049190471274</v>
          </cell>
        </row>
        <row r="854">
          <cell r="B854" t="str">
            <v>C86033</v>
          </cell>
          <cell r="C854" t="str">
            <v>Mild to Moderate Hay fever/Allergic Rhinitis</v>
          </cell>
          <cell r="G854">
            <v>540.31519383565899</v>
          </cell>
        </row>
        <row r="855">
          <cell r="B855" t="str">
            <v>C86033</v>
          </cell>
          <cell r="C855" t="str">
            <v>Minor conditions associated with pain, discomfort and/fever. (e.g. aches and sprains, headache, peri</v>
          </cell>
          <cell r="G855">
            <v>473.68139696370002</v>
          </cell>
        </row>
        <row r="856">
          <cell r="B856" t="str">
            <v>C86033</v>
          </cell>
          <cell r="C856" t="str">
            <v>Nappy Rash</v>
          </cell>
          <cell r="G856">
            <v>7.1700327212246302</v>
          </cell>
        </row>
        <row r="857">
          <cell r="B857" t="str">
            <v>C86033</v>
          </cell>
          <cell r="C857" t="str">
            <v>Prevention of dental caries</v>
          </cell>
          <cell r="G857">
            <v>11.5792247178253</v>
          </cell>
        </row>
        <row r="858">
          <cell r="B858" t="str">
            <v>C86033</v>
          </cell>
          <cell r="C858" t="str">
            <v>Ringworm/Athletes foot</v>
          </cell>
          <cell r="G858">
            <v>99.894224784974398</v>
          </cell>
        </row>
        <row r="859">
          <cell r="B859" t="str">
            <v>C86033</v>
          </cell>
          <cell r="C859" t="str">
            <v>Travel Sickness</v>
          </cell>
          <cell r="G859">
            <v>99.503737639323504</v>
          </cell>
        </row>
        <row r="860">
          <cell r="B860" t="str">
            <v>C86033</v>
          </cell>
          <cell r="C860" t="str">
            <v>Vitamins and minerals</v>
          </cell>
          <cell r="G860">
            <v>1573.6807636097899</v>
          </cell>
        </row>
        <row r="861">
          <cell r="B861" t="str">
            <v>C86034</v>
          </cell>
          <cell r="C861" t="str">
            <v>Acute Sore Throat</v>
          </cell>
          <cell r="G861">
            <v>135.184215771476</v>
          </cell>
        </row>
        <row r="862">
          <cell r="B862" t="str">
            <v>C86034</v>
          </cell>
          <cell r="C862" t="str">
            <v>Conjunctivitis</v>
          </cell>
          <cell r="G862">
            <v>125.50285164333999</v>
          </cell>
        </row>
        <row r="863">
          <cell r="B863" t="str">
            <v>C86034</v>
          </cell>
          <cell r="C863" t="str">
            <v>Coughs and colds and nasal congestion</v>
          </cell>
          <cell r="G863">
            <v>5.4750310680951797</v>
          </cell>
        </row>
        <row r="864">
          <cell r="B864" t="str">
            <v>C86034</v>
          </cell>
          <cell r="C864" t="str">
            <v>Cradle cap (seborrhoeic dermatitis ¿ infants</v>
          </cell>
          <cell r="G864">
            <v>9.9879032711525593</v>
          </cell>
        </row>
        <row r="865">
          <cell r="B865" t="str">
            <v>C86034</v>
          </cell>
          <cell r="C865" t="str">
            <v>Dandruff</v>
          </cell>
          <cell r="G865">
            <v>181.23107381622799</v>
          </cell>
        </row>
        <row r="866">
          <cell r="B866" t="str">
            <v>C86034</v>
          </cell>
          <cell r="C866" t="str">
            <v>Diarrhoea (Adults</v>
          </cell>
          <cell r="G866">
            <v>274.53036411199798</v>
          </cell>
        </row>
        <row r="867">
          <cell r="B867" t="str">
            <v>C86034</v>
          </cell>
          <cell r="C867" t="str">
            <v>Dry Eyes/Sore tired Eyes</v>
          </cell>
          <cell r="G867">
            <v>766.84179526540402</v>
          </cell>
        </row>
        <row r="868">
          <cell r="B868" t="str">
            <v>C86034</v>
          </cell>
          <cell r="C868" t="str">
            <v>Haemorrhoids</v>
          </cell>
          <cell r="G868">
            <v>18.020617884392401</v>
          </cell>
        </row>
        <row r="869">
          <cell r="B869" t="str">
            <v>C86034</v>
          </cell>
          <cell r="C869" t="str">
            <v>Indigestion and Heartburn</v>
          </cell>
          <cell r="G869">
            <v>692.46214698051801</v>
          </cell>
        </row>
        <row r="870">
          <cell r="B870" t="str">
            <v>C86034</v>
          </cell>
          <cell r="C870" t="str">
            <v>Infrequent Constipation</v>
          </cell>
          <cell r="G870">
            <v>250.47933729646101</v>
          </cell>
        </row>
        <row r="871">
          <cell r="B871" t="str">
            <v>C86034</v>
          </cell>
          <cell r="C871" t="str">
            <v>Infrequent Migraine</v>
          </cell>
          <cell r="G871">
            <v>38.428022354078401</v>
          </cell>
        </row>
        <row r="872">
          <cell r="B872" t="str">
            <v>C86034</v>
          </cell>
          <cell r="C872" t="str">
            <v>Infrequent cold sores of the lip</v>
          </cell>
          <cell r="G872">
            <v>6.3265519436320004</v>
          </cell>
        </row>
        <row r="873">
          <cell r="B873" t="str">
            <v>C86034</v>
          </cell>
          <cell r="C873" t="str">
            <v>Mild Acne</v>
          </cell>
          <cell r="G873">
            <v>8.2130716436442892</v>
          </cell>
        </row>
        <row r="874">
          <cell r="B874" t="str">
            <v>C86034</v>
          </cell>
          <cell r="C874" t="str">
            <v>Mild Dry Skin/Sunburn</v>
          </cell>
          <cell r="G874">
            <v>421.67047658787402</v>
          </cell>
        </row>
        <row r="875">
          <cell r="B875" t="str">
            <v>C86034</v>
          </cell>
          <cell r="C875" t="str">
            <v>Mild contact dermatitis</v>
          </cell>
          <cell r="G875">
            <v>50.504923679179797</v>
          </cell>
        </row>
        <row r="876">
          <cell r="B876" t="str">
            <v>C86034</v>
          </cell>
          <cell r="C876" t="str">
            <v>Mild to Moderate Hay fever/Allergic Rhinitis</v>
          </cell>
          <cell r="G876">
            <v>939.603457363296</v>
          </cell>
        </row>
        <row r="877">
          <cell r="B877" t="str">
            <v>C86034</v>
          </cell>
          <cell r="C877" t="str">
            <v>Minor conditions associated with pain, discomfort and/fever. (e.g. aches and sprains, headache, peri</v>
          </cell>
          <cell r="G877">
            <v>781.470231674616</v>
          </cell>
        </row>
        <row r="878">
          <cell r="B878" t="str">
            <v>C86034</v>
          </cell>
          <cell r="C878" t="str">
            <v>Oral Thrush</v>
          </cell>
          <cell r="G878">
            <v>23.576553563368101</v>
          </cell>
        </row>
        <row r="879">
          <cell r="B879" t="str">
            <v>C86034</v>
          </cell>
          <cell r="C879" t="str">
            <v>Prevention of dental caries</v>
          </cell>
          <cell r="G879">
            <v>55.387955608066498</v>
          </cell>
        </row>
        <row r="880">
          <cell r="B880" t="str">
            <v>C86034</v>
          </cell>
          <cell r="C880" t="str">
            <v>Ringworm/Athletes foot</v>
          </cell>
          <cell r="G880">
            <v>171.93112491439001</v>
          </cell>
        </row>
        <row r="881">
          <cell r="B881" t="str">
            <v>C86034</v>
          </cell>
          <cell r="C881" t="str">
            <v>Threadworms</v>
          </cell>
          <cell r="G881">
            <v>2.35523660798283</v>
          </cell>
        </row>
        <row r="882">
          <cell r="B882" t="str">
            <v>C86034</v>
          </cell>
          <cell r="C882" t="str">
            <v>Travel Sickness</v>
          </cell>
          <cell r="G882">
            <v>234.11514334281901</v>
          </cell>
        </row>
        <row r="883">
          <cell r="B883" t="str">
            <v>C86034</v>
          </cell>
          <cell r="C883" t="str">
            <v>Vitamins and minerals</v>
          </cell>
          <cell r="G883">
            <v>2026.6278307760799</v>
          </cell>
        </row>
        <row r="884">
          <cell r="B884" t="str">
            <v>C86034</v>
          </cell>
          <cell r="C884" t="str">
            <v>Warts and Verrucae</v>
          </cell>
          <cell r="G884">
            <v>17.028557642852402</v>
          </cell>
        </row>
        <row r="885">
          <cell r="B885" t="str">
            <v>C86012</v>
          </cell>
          <cell r="C885" t="str">
            <v>Acute Sore Throat</v>
          </cell>
          <cell r="G885">
            <v>38.125256670061397</v>
          </cell>
        </row>
        <row r="886">
          <cell r="B886" t="str">
            <v>C86012</v>
          </cell>
          <cell r="C886" t="str">
            <v>Conjunctivitis</v>
          </cell>
          <cell r="G886">
            <v>114.86685923302601</v>
          </cell>
        </row>
        <row r="887">
          <cell r="B887" t="str">
            <v>C86012</v>
          </cell>
          <cell r="C887" t="str">
            <v>Coughs and colds and nasal congestion</v>
          </cell>
          <cell r="G887">
            <v>8.6539759836097403</v>
          </cell>
        </row>
        <row r="888">
          <cell r="B888" t="str">
            <v>C86012</v>
          </cell>
          <cell r="C888" t="str">
            <v>Cradle cap (seborrhoeic dermatitis ¿ infants</v>
          </cell>
          <cell r="G888">
            <v>9.4211329325307496</v>
          </cell>
        </row>
        <row r="889">
          <cell r="B889" t="str">
            <v>C86012</v>
          </cell>
          <cell r="C889" t="str">
            <v>Dandruff</v>
          </cell>
          <cell r="G889">
            <v>103.794478242696</v>
          </cell>
        </row>
        <row r="890">
          <cell r="B890" t="str">
            <v>C86012</v>
          </cell>
          <cell r="C890" t="str">
            <v>Diarrhoea (Adults</v>
          </cell>
          <cell r="G890">
            <v>26.296337592615199</v>
          </cell>
        </row>
        <row r="891">
          <cell r="B891" t="str">
            <v>C86012</v>
          </cell>
          <cell r="C891" t="str">
            <v>Dry Eyes/Sore tired Eyes</v>
          </cell>
          <cell r="G891">
            <v>724.05674142032899</v>
          </cell>
        </row>
        <row r="892">
          <cell r="B892" t="str">
            <v>C86012</v>
          </cell>
          <cell r="C892" t="str">
            <v>Earwax</v>
          </cell>
          <cell r="G892">
            <v>5.7963740063258502</v>
          </cell>
        </row>
        <row r="893">
          <cell r="B893" t="str">
            <v>C86012</v>
          </cell>
          <cell r="C893" t="str">
            <v>Excessive sweating (Hyperhidrosis</v>
          </cell>
          <cell r="G893">
            <v>16.2292253239596</v>
          </cell>
        </row>
        <row r="894">
          <cell r="B894" t="str">
            <v>C86012</v>
          </cell>
          <cell r="C894" t="str">
            <v>Haemorrhoids</v>
          </cell>
          <cell r="G894">
            <v>16.035051494498202</v>
          </cell>
        </row>
        <row r="895">
          <cell r="B895" t="str">
            <v>C86012</v>
          </cell>
          <cell r="C895" t="str">
            <v>Indigestion and Heartburn</v>
          </cell>
          <cell r="G895">
            <v>935.62485521420899</v>
          </cell>
        </row>
        <row r="896">
          <cell r="B896" t="str">
            <v>C86012</v>
          </cell>
          <cell r="C896" t="str">
            <v>Infrequent Constipation</v>
          </cell>
          <cell r="G896">
            <v>285.86494602681</v>
          </cell>
        </row>
        <row r="897">
          <cell r="B897" t="str">
            <v>C86012</v>
          </cell>
          <cell r="C897" t="str">
            <v>Infrequent Migraine</v>
          </cell>
          <cell r="G897">
            <v>0.83574020706548502</v>
          </cell>
        </row>
        <row r="898">
          <cell r="B898" t="str">
            <v>C86012</v>
          </cell>
          <cell r="C898" t="str">
            <v>Infrequent cold sores of the lip</v>
          </cell>
          <cell r="G898">
            <v>1.59196286347224</v>
          </cell>
        </row>
        <row r="899">
          <cell r="B899" t="str">
            <v>C86012</v>
          </cell>
          <cell r="C899" t="str">
            <v>Insect bites and stings</v>
          </cell>
          <cell r="G899">
            <v>4.5920070760954603</v>
          </cell>
        </row>
        <row r="900">
          <cell r="B900" t="str">
            <v>C86012</v>
          </cell>
          <cell r="C900" t="str">
            <v>Mild Acne</v>
          </cell>
          <cell r="G900">
            <v>94.981840860841601</v>
          </cell>
        </row>
        <row r="901">
          <cell r="B901" t="str">
            <v>C86012</v>
          </cell>
          <cell r="C901" t="str">
            <v>Mild Dry Skin/Sunburn</v>
          </cell>
          <cell r="G901">
            <v>353.66907180046098</v>
          </cell>
        </row>
        <row r="902">
          <cell r="B902" t="str">
            <v>C86012</v>
          </cell>
          <cell r="C902" t="str">
            <v>Mild contact dermatitis</v>
          </cell>
          <cell r="G902">
            <v>41.972769194452702</v>
          </cell>
        </row>
        <row r="903">
          <cell r="B903" t="str">
            <v>C86012</v>
          </cell>
          <cell r="C903" t="str">
            <v>Mild to Moderate Hay fever/Allergic Rhinitis</v>
          </cell>
          <cell r="G903">
            <v>866.15501895083798</v>
          </cell>
        </row>
        <row r="904">
          <cell r="B904" t="str">
            <v>C86012</v>
          </cell>
          <cell r="C904" t="str">
            <v>Minor burns and scalds</v>
          </cell>
          <cell r="G904">
            <v>6.0870688386221898</v>
          </cell>
        </row>
        <row r="905">
          <cell r="B905" t="str">
            <v>C86012</v>
          </cell>
          <cell r="C905" t="str">
            <v>Minor conditions associated with pain, discomfort and/fever. (e.g. aches and sprains, headache, peri</v>
          </cell>
          <cell r="G905">
            <v>480.62587004514103</v>
          </cell>
        </row>
        <row r="906">
          <cell r="B906" t="str">
            <v>C86012</v>
          </cell>
          <cell r="C906" t="str">
            <v>Mouth ulcers</v>
          </cell>
          <cell r="G906">
            <v>2.88773130403046</v>
          </cell>
        </row>
        <row r="907">
          <cell r="B907" t="str">
            <v>C86012</v>
          </cell>
          <cell r="C907" t="str">
            <v>Nappy Rash</v>
          </cell>
          <cell r="G907">
            <v>9.9713950111471306</v>
          </cell>
        </row>
        <row r="908">
          <cell r="B908" t="str">
            <v>C86012</v>
          </cell>
          <cell r="C908" t="str">
            <v>Prevention of dental caries</v>
          </cell>
          <cell r="G908">
            <v>39.574116932846799</v>
          </cell>
        </row>
        <row r="909">
          <cell r="B909" t="str">
            <v>C86012</v>
          </cell>
          <cell r="C909" t="str">
            <v>Ringworm/Athletes foot</v>
          </cell>
          <cell r="G909">
            <v>82.837318519147701</v>
          </cell>
        </row>
        <row r="910">
          <cell r="B910" t="str">
            <v>C86012</v>
          </cell>
          <cell r="C910" t="str">
            <v>Threadworms</v>
          </cell>
          <cell r="G910">
            <v>1.1776183039914201</v>
          </cell>
        </row>
        <row r="911">
          <cell r="B911" t="str">
            <v>C86012</v>
          </cell>
          <cell r="C911" t="str">
            <v>Travel Sickness</v>
          </cell>
          <cell r="G911">
            <v>182.13513503962599</v>
          </cell>
        </row>
        <row r="912">
          <cell r="B912" t="str">
            <v>C86012</v>
          </cell>
          <cell r="C912" t="str">
            <v>Vitamins and minerals</v>
          </cell>
          <cell r="G912">
            <v>3622.7963624707199</v>
          </cell>
        </row>
        <row r="913">
          <cell r="B913" t="str">
            <v>C86002</v>
          </cell>
          <cell r="C913" t="str">
            <v>Acute Sore Throat</v>
          </cell>
          <cell r="G913">
            <v>74.550723109573795</v>
          </cell>
        </row>
        <row r="914">
          <cell r="B914" t="str">
            <v>C86002</v>
          </cell>
          <cell r="C914" t="str">
            <v>Conjunctivitis</v>
          </cell>
          <cell r="G914">
            <v>145.538558773224</v>
          </cell>
        </row>
        <row r="915">
          <cell r="B915" t="str">
            <v>C86002</v>
          </cell>
          <cell r="C915" t="str">
            <v>Coughs and colds and nasal congestion</v>
          </cell>
          <cell r="G915">
            <v>4.1204312823721203</v>
          </cell>
        </row>
        <row r="916">
          <cell r="B916" t="str">
            <v>C86002</v>
          </cell>
          <cell r="C916" t="str">
            <v>Cradle cap (seborrhoeic dermatitis ¿ infants</v>
          </cell>
          <cell r="G916">
            <v>36.526191052879398</v>
          </cell>
        </row>
        <row r="917">
          <cell r="B917" t="str">
            <v>C86002</v>
          </cell>
          <cell r="C917" t="str">
            <v>Dandruff</v>
          </cell>
          <cell r="G917">
            <v>328.30144978455002</v>
          </cell>
        </row>
        <row r="918">
          <cell r="B918" t="str">
            <v>C86002</v>
          </cell>
          <cell r="C918" t="str">
            <v>Diarrhoea (Adults</v>
          </cell>
          <cell r="G918">
            <v>40.739602412005297</v>
          </cell>
        </row>
        <row r="919">
          <cell r="B919" t="str">
            <v>C86002</v>
          </cell>
          <cell r="C919" t="str">
            <v>Dry Eyes/Sore tired Eyes</v>
          </cell>
          <cell r="G919">
            <v>754.91525349754295</v>
          </cell>
        </row>
        <row r="920">
          <cell r="B920" t="str">
            <v>C86002</v>
          </cell>
          <cell r="C920" t="str">
            <v>Earwax</v>
          </cell>
          <cell r="G920">
            <v>16.906572602852201</v>
          </cell>
        </row>
        <row r="921">
          <cell r="B921" t="str">
            <v>C86002</v>
          </cell>
          <cell r="C921" t="str">
            <v>Excessive sweating (Hyperhidrosis</v>
          </cell>
          <cell r="G921">
            <v>4.41156811721683</v>
          </cell>
        </row>
        <row r="922">
          <cell r="B922" t="str">
            <v>C86002</v>
          </cell>
          <cell r="C922" t="str">
            <v>Haemorrhoids</v>
          </cell>
          <cell r="G922">
            <v>18.675349632690502</v>
          </cell>
        </row>
        <row r="923">
          <cell r="B923" t="str">
            <v>C86002</v>
          </cell>
          <cell r="C923" t="str">
            <v>Head Lice</v>
          </cell>
          <cell r="G923">
            <v>20.516341685451</v>
          </cell>
        </row>
        <row r="924">
          <cell r="B924" t="str">
            <v>C86002</v>
          </cell>
          <cell r="C924" t="str">
            <v>Indigestion and Heartburn</v>
          </cell>
          <cell r="G924">
            <v>847.43241268060501</v>
          </cell>
        </row>
        <row r="925">
          <cell r="B925" t="str">
            <v>C86002</v>
          </cell>
          <cell r="C925" t="str">
            <v>Infrequent Constipation</v>
          </cell>
          <cell r="G925">
            <v>220.27609734358199</v>
          </cell>
        </row>
        <row r="926">
          <cell r="B926" t="str">
            <v>C86002</v>
          </cell>
          <cell r="C926" t="str">
            <v>Infrequent Migraine</v>
          </cell>
          <cell r="G926">
            <v>10.7358038133326</v>
          </cell>
        </row>
        <row r="927">
          <cell r="B927" t="str">
            <v>C86002</v>
          </cell>
          <cell r="C927" t="str">
            <v>Infrequent cold sores of the lip</v>
          </cell>
          <cell r="G927">
            <v>17.3323232122953</v>
          </cell>
        </row>
        <row r="928">
          <cell r="B928" t="str">
            <v>C86002</v>
          </cell>
          <cell r="C928" t="str">
            <v>Mild Acne</v>
          </cell>
          <cell r="G928">
            <v>6.6443290790906397</v>
          </cell>
        </row>
        <row r="929">
          <cell r="B929" t="str">
            <v>C86002</v>
          </cell>
          <cell r="C929" t="str">
            <v>Mild Dry Skin/Sunburn</v>
          </cell>
          <cell r="G929">
            <v>490.66897516283802</v>
          </cell>
        </row>
        <row r="930">
          <cell r="B930" t="str">
            <v>C86002</v>
          </cell>
          <cell r="C930" t="str">
            <v>Mild contact dermatitis</v>
          </cell>
          <cell r="G930">
            <v>33.094515017313398</v>
          </cell>
        </row>
        <row r="931">
          <cell r="B931" t="str">
            <v>C86002</v>
          </cell>
          <cell r="C931" t="str">
            <v>Mild to Moderate Hay fever/Allergic Rhinitis</v>
          </cell>
          <cell r="G931">
            <v>808.86283827554701</v>
          </cell>
        </row>
        <row r="932">
          <cell r="B932" t="str">
            <v>C86002</v>
          </cell>
          <cell r="C932" t="str">
            <v>Minor burns and scalds</v>
          </cell>
          <cell r="G932">
            <v>12.1789694364009</v>
          </cell>
        </row>
        <row r="933">
          <cell r="B933" t="str">
            <v>C86002</v>
          </cell>
          <cell r="C933" t="str">
            <v>Minor conditions associated with pain, discomfort and/fever. (e.g. aches and sprains, headache, peri</v>
          </cell>
          <cell r="G933">
            <v>993.59644759633102</v>
          </cell>
        </row>
        <row r="934">
          <cell r="B934" t="str">
            <v>C86002</v>
          </cell>
          <cell r="C934" t="str">
            <v>Mouth ulcers</v>
          </cell>
          <cell r="G934">
            <v>8.8775197663094403</v>
          </cell>
        </row>
        <row r="935">
          <cell r="B935" t="str">
            <v>C86002</v>
          </cell>
          <cell r="C935" t="str">
            <v>Nappy Rash</v>
          </cell>
          <cell r="G935">
            <v>27.5133241134745</v>
          </cell>
        </row>
        <row r="936">
          <cell r="B936" t="str">
            <v>C86002</v>
          </cell>
          <cell r="C936" t="str">
            <v>Oral Thrush</v>
          </cell>
          <cell r="G936">
            <v>6.6794871014736197</v>
          </cell>
        </row>
        <row r="937">
          <cell r="B937" t="str">
            <v>C86002</v>
          </cell>
          <cell r="C937" t="str">
            <v>Prevention of dental caries</v>
          </cell>
          <cell r="G937">
            <v>24.221602792370099</v>
          </cell>
        </row>
        <row r="938">
          <cell r="B938" t="str">
            <v>C86002</v>
          </cell>
          <cell r="C938" t="str">
            <v>Ringworm/Athletes foot</v>
          </cell>
          <cell r="G938">
            <v>143.73870408134499</v>
          </cell>
        </row>
        <row r="939">
          <cell r="B939" t="str">
            <v>C86002</v>
          </cell>
          <cell r="C939" t="str">
            <v>Sun Protection</v>
          </cell>
          <cell r="G939">
            <v>14.820070926549301</v>
          </cell>
        </row>
        <row r="940">
          <cell r="B940" t="str">
            <v>C86002</v>
          </cell>
          <cell r="C940" t="str">
            <v>Threadworms</v>
          </cell>
          <cell r="G940">
            <v>0.42892918502976601</v>
          </cell>
        </row>
        <row r="941">
          <cell r="B941" t="str">
            <v>C86002</v>
          </cell>
          <cell r="C941" t="str">
            <v>Travel Sickness</v>
          </cell>
          <cell r="G941">
            <v>104.607542400535</v>
          </cell>
        </row>
        <row r="942">
          <cell r="B942" t="str">
            <v>C86002</v>
          </cell>
          <cell r="C942" t="str">
            <v>Vitamins and minerals</v>
          </cell>
          <cell r="G942">
            <v>5343.8783613755004</v>
          </cell>
        </row>
        <row r="943">
          <cell r="B943" t="str">
            <v>C86002</v>
          </cell>
          <cell r="C943" t="str">
            <v>Warts and Verrucae</v>
          </cell>
          <cell r="G943">
            <v>29.930904950382399</v>
          </cell>
        </row>
        <row r="944">
          <cell r="B944" t="str">
            <v>C86015</v>
          </cell>
          <cell r="C944" t="str">
            <v>Acute Sore Throat</v>
          </cell>
          <cell r="G944">
            <v>87.100774219049001</v>
          </cell>
        </row>
        <row r="945">
          <cell r="B945" t="str">
            <v>C86015</v>
          </cell>
          <cell r="C945" t="str">
            <v>Conjunctivitis</v>
          </cell>
          <cell r="G945">
            <v>174.640573221924</v>
          </cell>
        </row>
        <row r="946">
          <cell r="B946" t="str">
            <v>C86015</v>
          </cell>
          <cell r="C946" t="str">
            <v>Coughs and colds and nasal congestion</v>
          </cell>
          <cell r="G946">
            <v>3.6849995044891299</v>
          </cell>
        </row>
        <row r="947">
          <cell r="B947" t="str">
            <v>C86015</v>
          </cell>
          <cell r="C947" t="str">
            <v>Cradle cap (seborrhoeic dermatitis ¿ infants</v>
          </cell>
          <cell r="G947">
            <v>43.245253704321101</v>
          </cell>
        </row>
        <row r="948">
          <cell r="B948" t="str">
            <v>C86015</v>
          </cell>
          <cell r="C948" t="str">
            <v>Dandruff</v>
          </cell>
          <cell r="G948">
            <v>140.55128372764</v>
          </cell>
        </row>
        <row r="949">
          <cell r="B949" t="str">
            <v>C86015</v>
          </cell>
          <cell r="C949" t="str">
            <v>Diarrhoea (Adults</v>
          </cell>
          <cell r="G949">
            <v>183.79829471502001</v>
          </cell>
        </row>
        <row r="950">
          <cell r="B950" t="str">
            <v>C86015</v>
          </cell>
          <cell r="C950" t="str">
            <v>Dry Eyes/Sore tired Eyes</v>
          </cell>
          <cell r="G950">
            <v>730.41010934442897</v>
          </cell>
        </row>
        <row r="951">
          <cell r="B951" t="str">
            <v>C86015</v>
          </cell>
          <cell r="C951" t="str">
            <v>Earwax</v>
          </cell>
          <cell r="G951">
            <v>2.3780949344106999</v>
          </cell>
        </row>
        <row r="952">
          <cell r="B952" t="str">
            <v>C86015</v>
          </cell>
          <cell r="C952" t="str">
            <v>Excessive sweating (Hyperhidrosis</v>
          </cell>
          <cell r="G952">
            <v>6.9060607476921696</v>
          </cell>
        </row>
        <row r="953">
          <cell r="B953" t="str">
            <v>C86015</v>
          </cell>
          <cell r="C953" t="str">
            <v>Haemorrhoids</v>
          </cell>
          <cell r="G953">
            <v>12.185024684900201</v>
          </cell>
        </row>
        <row r="954">
          <cell r="B954" t="str">
            <v>C86015</v>
          </cell>
          <cell r="C954" t="str">
            <v>Indigestion and Heartburn</v>
          </cell>
          <cell r="G954">
            <v>965.84780002711796</v>
          </cell>
        </row>
        <row r="955">
          <cell r="B955" t="str">
            <v>C86015</v>
          </cell>
          <cell r="C955" t="str">
            <v>Infrequent Constipation</v>
          </cell>
          <cell r="G955">
            <v>293.99649425438997</v>
          </cell>
        </row>
        <row r="956">
          <cell r="B956" t="str">
            <v>C86015</v>
          </cell>
          <cell r="C956" t="str">
            <v>Infrequent Migraine</v>
          </cell>
          <cell r="G956">
            <v>7.4403743834293197</v>
          </cell>
        </row>
        <row r="957">
          <cell r="B957" t="str">
            <v>C86015</v>
          </cell>
          <cell r="C957" t="str">
            <v>Infrequent cold sores of the lip</v>
          </cell>
          <cell r="G957">
            <v>11.0715394319704</v>
          </cell>
        </row>
        <row r="958">
          <cell r="B958" t="str">
            <v>C86015</v>
          </cell>
          <cell r="C958" t="str">
            <v>Insect bites and stings</v>
          </cell>
          <cell r="G958">
            <v>3.2800718668146902</v>
          </cell>
        </row>
        <row r="959">
          <cell r="B959" t="str">
            <v>C86015</v>
          </cell>
          <cell r="C959" t="str">
            <v>Mild Acne</v>
          </cell>
          <cell r="G959">
            <v>127.26028176035901</v>
          </cell>
        </row>
        <row r="960">
          <cell r="B960" t="str">
            <v>C86015</v>
          </cell>
          <cell r="C960" t="str">
            <v>Mild Dry Skin/Sunburn</v>
          </cell>
          <cell r="G960">
            <v>491.35437276795699</v>
          </cell>
        </row>
        <row r="961">
          <cell r="B961" t="str">
            <v>C86015</v>
          </cell>
          <cell r="C961" t="str">
            <v>Mild contact dermatitis</v>
          </cell>
          <cell r="G961">
            <v>54.363119789171897</v>
          </cell>
        </row>
        <row r="962">
          <cell r="B962" t="str">
            <v>C86015</v>
          </cell>
          <cell r="C962" t="str">
            <v>Mild to Moderate Hay fever/Allergic Rhinitis</v>
          </cell>
          <cell r="G962">
            <v>665.22034008217997</v>
          </cell>
        </row>
        <row r="963">
          <cell r="B963" t="str">
            <v>C86015</v>
          </cell>
          <cell r="C963" t="str">
            <v>Minor conditions associated with pain, discomfort and/fever. (e.g. aches and sprains, headache, peri</v>
          </cell>
          <cell r="G963">
            <v>621.96683425855895</v>
          </cell>
        </row>
        <row r="964">
          <cell r="B964" t="str">
            <v>C86015</v>
          </cell>
          <cell r="C964" t="str">
            <v>Nappy Rash</v>
          </cell>
          <cell r="G964">
            <v>11.2877727639447</v>
          </cell>
        </row>
        <row r="965">
          <cell r="B965" t="str">
            <v>C86015</v>
          </cell>
          <cell r="C965" t="str">
            <v>Oral Thrush</v>
          </cell>
          <cell r="G965">
            <v>13.4152369921292</v>
          </cell>
        </row>
        <row r="966">
          <cell r="B966" t="str">
            <v>C86015</v>
          </cell>
          <cell r="C966" t="str">
            <v>Prevention of dental caries</v>
          </cell>
          <cell r="G966">
            <v>60.118670784480003</v>
          </cell>
        </row>
        <row r="967">
          <cell r="B967" t="str">
            <v>C86015</v>
          </cell>
          <cell r="C967" t="str">
            <v>Ringworm/Athletes foot</v>
          </cell>
          <cell r="G967">
            <v>130.567015010402</v>
          </cell>
        </row>
        <row r="968">
          <cell r="B968" t="str">
            <v>C86015</v>
          </cell>
          <cell r="C968" t="str">
            <v>Threadworms</v>
          </cell>
          <cell r="G968">
            <v>1.0190128678753101</v>
          </cell>
        </row>
        <row r="969">
          <cell r="B969" t="str">
            <v>C86015</v>
          </cell>
          <cell r="C969" t="str">
            <v>Travel Sickness</v>
          </cell>
          <cell r="G969">
            <v>265.86178724087199</v>
          </cell>
        </row>
        <row r="970">
          <cell r="B970" t="str">
            <v>C86015</v>
          </cell>
          <cell r="C970" t="str">
            <v>Vitamins and minerals</v>
          </cell>
          <cell r="G970">
            <v>3429.8765602204899</v>
          </cell>
        </row>
        <row r="971">
          <cell r="B971" t="str">
            <v>C86015</v>
          </cell>
          <cell r="C971" t="str">
            <v>Warts and Verrucae</v>
          </cell>
          <cell r="G971">
            <v>5.6226551236351101</v>
          </cell>
        </row>
        <row r="972">
          <cell r="B972" t="str">
            <v>C86019</v>
          </cell>
          <cell r="C972" t="str">
            <v>Acute Sore Throat</v>
          </cell>
          <cell r="G972">
            <v>124.016603454495</v>
          </cell>
        </row>
        <row r="973">
          <cell r="B973" t="str">
            <v>C86019</v>
          </cell>
          <cell r="C973" t="str">
            <v>Conjunctivitis</v>
          </cell>
          <cell r="G973">
            <v>114.862697724695</v>
          </cell>
        </row>
        <row r="974">
          <cell r="B974" t="str">
            <v>C86019</v>
          </cell>
          <cell r="C974" t="str">
            <v>Coughs and colds and nasal congestion</v>
          </cell>
          <cell r="G974">
            <v>14.517136531160901</v>
          </cell>
        </row>
        <row r="975">
          <cell r="B975" t="str">
            <v>C86019</v>
          </cell>
          <cell r="C975" t="str">
            <v>Cradle cap (seborrhoeic dermatitis ¿ infants</v>
          </cell>
          <cell r="G975">
            <v>37.684531730122998</v>
          </cell>
        </row>
        <row r="976">
          <cell r="B976" t="str">
            <v>C86019</v>
          </cell>
          <cell r="C976" t="str">
            <v>Dandruff</v>
          </cell>
          <cell r="G976">
            <v>705.65508271284</v>
          </cell>
        </row>
        <row r="977">
          <cell r="B977" t="str">
            <v>C86019</v>
          </cell>
          <cell r="C977" t="str">
            <v>Diarrhoea (Adults</v>
          </cell>
          <cell r="G977">
            <v>151.77426363263299</v>
          </cell>
        </row>
        <row r="978">
          <cell r="B978" t="str">
            <v>C86019</v>
          </cell>
          <cell r="C978" t="str">
            <v>Dry Eyes/Sore tired Eyes</v>
          </cell>
          <cell r="G978">
            <v>1517.8405302710801</v>
          </cell>
        </row>
        <row r="979">
          <cell r="B979" t="str">
            <v>C86019</v>
          </cell>
          <cell r="C979" t="str">
            <v>Earwax</v>
          </cell>
          <cell r="G979">
            <v>19.3583856172433</v>
          </cell>
        </row>
        <row r="980">
          <cell r="B980" t="str">
            <v>C86019</v>
          </cell>
          <cell r="C980" t="str">
            <v>Excessive sweating (Hyperhidrosis</v>
          </cell>
          <cell r="G980">
            <v>2.3760473734019798</v>
          </cell>
        </row>
        <row r="981">
          <cell r="B981" t="str">
            <v>C86019</v>
          </cell>
          <cell r="C981" t="str">
            <v>Haemorrhoids</v>
          </cell>
          <cell r="G981">
            <v>23.202518710488601</v>
          </cell>
        </row>
        <row r="982">
          <cell r="B982" t="str">
            <v>C86019</v>
          </cell>
          <cell r="C982" t="str">
            <v>Indigestion and Heartburn</v>
          </cell>
          <cell r="G982">
            <v>1684.2143949240501</v>
          </cell>
        </row>
        <row r="983">
          <cell r="B983" t="str">
            <v>C86019</v>
          </cell>
          <cell r="C983" t="str">
            <v>Infant Colic</v>
          </cell>
          <cell r="G983">
            <v>16.068046515509401</v>
          </cell>
        </row>
        <row r="984">
          <cell r="B984" t="str">
            <v>C86019</v>
          </cell>
          <cell r="C984" t="str">
            <v>Infrequent Constipation</v>
          </cell>
          <cell r="G984">
            <v>487.70177176923897</v>
          </cell>
        </row>
        <row r="985">
          <cell r="B985" t="str">
            <v>C86019</v>
          </cell>
          <cell r="C985" t="str">
            <v>Infrequent Migraine</v>
          </cell>
          <cell r="G985">
            <v>39.487563294088901</v>
          </cell>
        </row>
        <row r="986">
          <cell r="B986" t="str">
            <v>C86019</v>
          </cell>
          <cell r="C986" t="str">
            <v>Infrequent cold sores of the lip</v>
          </cell>
          <cell r="G986">
            <v>23.659353564105899</v>
          </cell>
        </row>
        <row r="987">
          <cell r="B987" t="str">
            <v>C86019</v>
          </cell>
          <cell r="C987" t="str">
            <v>Insect bites and stings</v>
          </cell>
          <cell r="G987">
            <v>3.27877336896205</v>
          </cell>
        </row>
        <row r="988">
          <cell r="B988" t="str">
            <v>C86019</v>
          </cell>
          <cell r="C988" t="str">
            <v>Mild Acne</v>
          </cell>
          <cell r="G988">
            <v>143.143449970814</v>
          </cell>
        </row>
        <row r="989">
          <cell r="B989" t="str">
            <v>C86019</v>
          </cell>
          <cell r="C989" t="str">
            <v>Mild Dry Skin/Sunburn</v>
          </cell>
          <cell r="G989">
            <v>662.93724107681305</v>
          </cell>
        </row>
        <row r="990">
          <cell r="B990" t="str">
            <v>C86019</v>
          </cell>
          <cell r="C990" t="str">
            <v>Mild contact dermatitis</v>
          </cell>
          <cell r="G990">
            <v>59.224483270484299</v>
          </cell>
        </row>
        <row r="991">
          <cell r="B991" t="str">
            <v>C86019</v>
          </cell>
          <cell r="C991" t="str">
            <v>Mild to Moderate Hay fever/Allergic Rhinitis</v>
          </cell>
          <cell r="G991">
            <v>1488.6835822794201</v>
          </cell>
        </row>
        <row r="992">
          <cell r="B992" t="str">
            <v>C86019</v>
          </cell>
          <cell r="C992" t="str">
            <v>Minor conditions associated with pain, discomfort and/fever. (e.g. aches and sprains, headache, peri</v>
          </cell>
          <cell r="G992">
            <v>1450.4935653191501</v>
          </cell>
        </row>
        <row r="993">
          <cell r="B993" t="str">
            <v>C86019</v>
          </cell>
          <cell r="C993" t="str">
            <v>Nappy Rash</v>
          </cell>
          <cell r="G993">
            <v>21.867839119736701</v>
          </cell>
        </row>
        <row r="994">
          <cell r="B994" t="str">
            <v>C86019</v>
          </cell>
          <cell r="C994" t="str">
            <v>Oral Thrush</v>
          </cell>
          <cell r="G994">
            <v>16.7765538120127</v>
          </cell>
        </row>
        <row r="995">
          <cell r="B995" t="str">
            <v>C86019</v>
          </cell>
          <cell r="C995" t="str">
            <v>Prevention of dental caries</v>
          </cell>
          <cell r="G995">
            <v>99.6006795183538</v>
          </cell>
        </row>
        <row r="996">
          <cell r="B996" t="str">
            <v>C86019</v>
          </cell>
          <cell r="C996" t="str">
            <v>Ringworm/Athletes foot</v>
          </cell>
          <cell r="G996">
            <v>229.587447951206</v>
          </cell>
        </row>
        <row r="997">
          <cell r="B997" t="str">
            <v>C86019</v>
          </cell>
          <cell r="C997" t="str">
            <v>Threadworms</v>
          </cell>
          <cell r="G997">
            <v>1.6065474890211799</v>
          </cell>
        </row>
        <row r="998">
          <cell r="B998" t="str">
            <v>C86019</v>
          </cell>
          <cell r="C998" t="str">
            <v>Travel Sickness</v>
          </cell>
          <cell r="G998">
            <v>401.71050852958501</v>
          </cell>
        </row>
        <row r="999">
          <cell r="B999" t="str">
            <v>C86019</v>
          </cell>
          <cell r="C999" t="str">
            <v>Vitamins and minerals</v>
          </cell>
          <cell r="G999">
            <v>4686.9111274446504</v>
          </cell>
        </row>
        <row r="1000">
          <cell r="B1000" t="str">
            <v>C86019</v>
          </cell>
          <cell r="C1000" t="str">
            <v>Warts and Verrucae</v>
          </cell>
          <cell r="G1000">
            <v>2.8175275618175499</v>
          </cell>
        </row>
        <row r="1001">
          <cell r="B1001" t="str">
            <v>C86013</v>
          </cell>
          <cell r="C1001" t="str">
            <v>Acute Sore Throat</v>
          </cell>
          <cell r="G1001">
            <v>64.020477664810997</v>
          </cell>
        </row>
        <row r="1002">
          <cell r="B1002" t="str">
            <v>C86013</v>
          </cell>
          <cell r="C1002" t="str">
            <v>Conjunctivitis</v>
          </cell>
          <cell r="G1002">
            <v>102.567867282631</v>
          </cell>
        </row>
        <row r="1003">
          <cell r="B1003" t="str">
            <v>C86013</v>
          </cell>
          <cell r="C1003" t="str">
            <v>Coughs and colds and nasal congestion</v>
          </cell>
          <cell r="G1003">
            <v>14.372176158018901</v>
          </cell>
        </row>
        <row r="1004">
          <cell r="B1004" t="str">
            <v>C86013</v>
          </cell>
          <cell r="C1004" t="str">
            <v>Cradle cap (seborrhoeic dermatitis ¿ infants</v>
          </cell>
          <cell r="G1004">
            <v>28.250998797592199</v>
          </cell>
        </row>
        <row r="1005">
          <cell r="B1005" t="str">
            <v>C86013</v>
          </cell>
          <cell r="C1005" t="str">
            <v>Dandruff</v>
          </cell>
          <cell r="G1005">
            <v>156.969562110586</v>
          </cell>
        </row>
        <row r="1006">
          <cell r="B1006" t="str">
            <v>C86013</v>
          </cell>
          <cell r="C1006" t="str">
            <v>Diarrhoea (Adults</v>
          </cell>
          <cell r="G1006">
            <v>208.516016354567</v>
          </cell>
        </row>
        <row r="1007">
          <cell r="B1007" t="str">
            <v>C86013</v>
          </cell>
          <cell r="C1007" t="str">
            <v>Dry Eyes/Sore tired Eyes</v>
          </cell>
          <cell r="G1007">
            <v>1326.2831629018499</v>
          </cell>
        </row>
        <row r="1008">
          <cell r="B1008" t="str">
            <v>C86013</v>
          </cell>
          <cell r="C1008" t="str">
            <v>Earwax</v>
          </cell>
          <cell r="G1008">
            <v>9.6050552208713604</v>
          </cell>
        </row>
        <row r="1009">
          <cell r="B1009" t="str">
            <v>C86013</v>
          </cell>
          <cell r="C1009" t="str">
            <v>Haemorrhoids</v>
          </cell>
          <cell r="G1009">
            <v>33.176575023829699</v>
          </cell>
        </row>
        <row r="1010">
          <cell r="B1010" t="str">
            <v>C86013</v>
          </cell>
          <cell r="C1010" t="str">
            <v>Indigestion and Heartburn</v>
          </cell>
          <cell r="G1010">
            <v>893.05231733967105</v>
          </cell>
        </row>
        <row r="1011">
          <cell r="B1011" t="str">
            <v>C86013</v>
          </cell>
          <cell r="C1011" t="str">
            <v>Infrequent Constipation</v>
          </cell>
          <cell r="G1011">
            <v>211.27710747257001</v>
          </cell>
        </row>
        <row r="1012">
          <cell r="B1012" t="str">
            <v>C86013</v>
          </cell>
          <cell r="C1012" t="str">
            <v>Mild Acne</v>
          </cell>
          <cell r="G1012">
            <v>90.017350005952807</v>
          </cell>
        </row>
        <row r="1013">
          <cell r="B1013" t="str">
            <v>C86013</v>
          </cell>
          <cell r="C1013" t="str">
            <v>Mild Cystitis</v>
          </cell>
          <cell r="G1013">
            <v>26.686416673211301</v>
          </cell>
        </row>
        <row r="1014">
          <cell r="B1014" t="str">
            <v>C86013</v>
          </cell>
          <cell r="C1014" t="str">
            <v>Mild Dry Skin/Sunburn</v>
          </cell>
          <cell r="G1014">
            <v>517.06519117079301</v>
          </cell>
        </row>
        <row r="1015">
          <cell r="B1015" t="str">
            <v>C86013</v>
          </cell>
          <cell r="C1015" t="str">
            <v>Mild contact dermatitis</v>
          </cell>
          <cell r="G1015">
            <v>42.481552458040099</v>
          </cell>
        </row>
        <row r="1016">
          <cell r="B1016" t="str">
            <v>C86013</v>
          </cell>
          <cell r="C1016" t="str">
            <v>Mild to Moderate Hay fever/Allergic Rhinitis</v>
          </cell>
          <cell r="G1016">
            <v>1013.66624892277</v>
          </cell>
        </row>
        <row r="1017">
          <cell r="B1017" t="str">
            <v>C86013</v>
          </cell>
          <cell r="C1017" t="str">
            <v>Minor conditions associated with pain, discomfort and/fever. (e.g. aches and sprains, headache, peri</v>
          </cell>
          <cell r="G1017">
            <v>1073.9576106374</v>
          </cell>
        </row>
        <row r="1018">
          <cell r="B1018" t="str">
            <v>C86013</v>
          </cell>
          <cell r="C1018" t="str">
            <v>Nappy Rash</v>
          </cell>
          <cell r="G1018">
            <v>34.567471288605098</v>
          </cell>
        </row>
        <row r="1019">
          <cell r="B1019" t="str">
            <v>C86013</v>
          </cell>
          <cell r="C1019" t="str">
            <v>Oral Thrush</v>
          </cell>
          <cell r="G1019">
            <v>40.351161385449103</v>
          </cell>
        </row>
        <row r="1020">
          <cell r="B1020" t="str">
            <v>C86013</v>
          </cell>
          <cell r="C1020" t="str">
            <v>Prevention of dental caries</v>
          </cell>
          <cell r="G1020">
            <v>25.650286142324699</v>
          </cell>
        </row>
        <row r="1021">
          <cell r="B1021" t="str">
            <v>C86013</v>
          </cell>
          <cell r="C1021" t="str">
            <v>Ringworm/Athletes foot</v>
          </cell>
          <cell r="G1021">
            <v>60.066864917499402</v>
          </cell>
        </row>
        <row r="1022">
          <cell r="B1022" t="str">
            <v>C86013</v>
          </cell>
          <cell r="C1022" t="str">
            <v>Sun Protection</v>
          </cell>
          <cell r="G1022">
            <v>6.9438978338587098</v>
          </cell>
        </row>
        <row r="1023">
          <cell r="B1023" t="str">
            <v>C86013</v>
          </cell>
          <cell r="C1023" t="str">
            <v>Travel Sickness</v>
          </cell>
          <cell r="G1023">
            <v>194.35623956808701</v>
          </cell>
        </row>
        <row r="1024">
          <cell r="B1024" t="str">
            <v>C86013</v>
          </cell>
          <cell r="C1024" t="str">
            <v>Vitamins and minerals</v>
          </cell>
          <cell r="G1024">
            <v>3157.9090037605201</v>
          </cell>
        </row>
        <row r="1025">
          <cell r="B1025" t="str">
            <v>C86013</v>
          </cell>
          <cell r="C1025" t="str">
            <v>Warts and Verrucae</v>
          </cell>
          <cell r="G1025">
            <v>17.309216643719601</v>
          </cell>
        </row>
        <row r="1026">
          <cell r="B1026" t="str">
            <v>C86614</v>
          </cell>
          <cell r="C1026" t="str">
            <v>Acute Sore Throat</v>
          </cell>
          <cell r="G1026">
            <v>125.38904744355899</v>
          </cell>
        </row>
        <row r="1027">
          <cell r="B1027" t="str">
            <v>C86614</v>
          </cell>
          <cell r="C1027" t="str">
            <v>Conjunctivitis</v>
          </cell>
          <cell r="G1027">
            <v>169.138037461148</v>
          </cell>
        </row>
        <row r="1028">
          <cell r="B1028" t="str">
            <v>C86614</v>
          </cell>
          <cell r="C1028" t="str">
            <v>Coughs and colds and nasal congestion</v>
          </cell>
          <cell r="G1028">
            <v>23.1281104207984</v>
          </cell>
        </row>
        <row r="1029">
          <cell r="B1029" t="str">
            <v>C86614</v>
          </cell>
          <cell r="C1029" t="str">
            <v>Cradle cap (seborrhoeic dermatitis ¿ infants</v>
          </cell>
          <cell r="G1029">
            <v>126.87710941985399</v>
          </cell>
        </row>
        <row r="1030">
          <cell r="B1030" t="str">
            <v>C86614</v>
          </cell>
          <cell r="C1030" t="str">
            <v>Dandruff</v>
          </cell>
          <cell r="G1030">
            <v>397.812427110062</v>
          </cell>
        </row>
        <row r="1031">
          <cell r="B1031" t="str">
            <v>C86614</v>
          </cell>
          <cell r="C1031" t="str">
            <v>Diarrhoea (Adults</v>
          </cell>
          <cell r="G1031">
            <v>111.445260179961</v>
          </cell>
        </row>
        <row r="1032">
          <cell r="B1032" t="str">
            <v>C86614</v>
          </cell>
          <cell r="C1032" t="str">
            <v>Dry Eyes/Sore tired Eyes</v>
          </cell>
          <cell r="G1032">
            <v>1199.9852566184099</v>
          </cell>
        </row>
        <row r="1033">
          <cell r="B1033" t="str">
            <v>C86614</v>
          </cell>
          <cell r="C1033" t="str">
            <v>Earwax</v>
          </cell>
          <cell r="G1033">
            <v>17.129670489386498</v>
          </cell>
        </row>
        <row r="1034">
          <cell r="B1034" t="str">
            <v>C86614</v>
          </cell>
          <cell r="C1034" t="str">
            <v>Excessive sweating (Hyperhidrosis</v>
          </cell>
          <cell r="G1034">
            <v>11.6867183979509</v>
          </cell>
        </row>
        <row r="1035">
          <cell r="B1035" t="str">
            <v>C86614</v>
          </cell>
          <cell r="C1035" t="str">
            <v>Haemorrhoids</v>
          </cell>
          <cell r="G1035">
            <v>23.8833959068781</v>
          </cell>
        </row>
        <row r="1036">
          <cell r="B1036" t="str">
            <v>C86614</v>
          </cell>
          <cell r="C1036" t="str">
            <v>Head Lice</v>
          </cell>
          <cell r="G1036">
            <v>44.107371477529298</v>
          </cell>
        </row>
        <row r="1037">
          <cell r="B1037" t="str">
            <v>C86614</v>
          </cell>
          <cell r="C1037" t="str">
            <v>Indigestion and Heartburn</v>
          </cell>
          <cell r="G1037">
            <v>1136.8212176342299</v>
          </cell>
        </row>
        <row r="1038">
          <cell r="B1038" t="str">
            <v>C86614</v>
          </cell>
          <cell r="C1038" t="str">
            <v>Infrequent Constipation</v>
          </cell>
          <cell r="G1038">
            <v>434.06561149794402</v>
          </cell>
        </row>
        <row r="1039">
          <cell r="B1039" t="str">
            <v>C86614</v>
          </cell>
          <cell r="C1039" t="str">
            <v>Infrequent Migraine</v>
          </cell>
          <cell r="G1039">
            <v>45.075425445957897</v>
          </cell>
        </row>
        <row r="1040">
          <cell r="B1040" t="str">
            <v>C86614</v>
          </cell>
          <cell r="C1040" t="str">
            <v>Infrequent cold sores of the lip</v>
          </cell>
          <cell r="G1040">
            <v>12.586194621878599</v>
          </cell>
        </row>
        <row r="1041">
          <cell r="B1041" t="str">
            <v>C86614</v>
          </cell>
          <cell r="C1041" t="str">
            <v>Mild Acne</v>
          </cell>
          <cell r="G1041">
            <v>38.876810839698202</v>
          </cell>
        </row>
        <row r="1042">
          <cell r="B1042" t="str">
            <v>C86614</v>
          </cell>
          <cell r="C1042" t="str">
            <v>Mild Cystitis</v>
          </cell>
          <cell r="G1042">
            <v>62.702614651073802</v>
          </cell>
        </row>
        <row r="1043">
          <cell r="B1043" t="str">
            <v>C86614</v>
          </cell>
          <cell r="C1043" t="str">
            <v>Mild Dry Skin/Sunburn</v>
          </cell>
          <cell r="G1043">
            <v>545.36069846075804</v>
          </cell>
        </row>
        <row r="1044">
          <cell r="B1044" t="str">
            <v>C86614</v>
          </cell>
          <cell r="C1044" t="str">
            <v>Mild contact dermatitis</v>
          </cell>
          <cell r="G1044">
            <v>75.589327633058303</v>
          </cell>
        </row>
        <row r="1045">
          <cell r="B1045" t="str">
            <v>C86614</v>
          </cell>
          <cell r="C1045" t="str">
            <v>Mild to Moderate Hay fever/Allergic Rhinitis</v>
          </cell>
          <cell r="G1045">
            <v>1132.4319775476599</v>
          </cell>
        </row>
        <row r="1046">
          <cell r="B1046" t="str">
            <v>C86614</v>
          </cell>
          <cell r="C1046" t="str">
            <v>Minor burns and scalds</v>
          </cell>
          <cell r="G1046">
            <v>1.0646152423148301</v>
          </cell>
        </row>
        <row r="1047">
          <cell r="B1047" t="str">
            <v>C86614</v>
          </cell>
          <cell r="C1047" t="str">
            <v>Minor conditions associated with pain, discomfort and/fever. (e.g. aches and sprains, headache, peri</v>
          </cell>
          <cell r="G1047">
            <v>1924.5880522744201</v>
          </cell>
        </row>
        <row r="1048">
          <cell r="B1048" t="str">
            <v>C86614</v>
          </cell>
          <cell r="C1048" t="str">
            <v>Nappy Rash</v>
          </cell>
          <cell r="G1048">
            <v>16.011672003884001</v>
          </cell>
        </row>
        <row r="1049">
          <cell r="B1049" t="str">
            <v>C86614</v>
          </cell>
          <cell r="C1049" t="str">
            <v>Prevention of dental caries</v>
          </cell>
          <cell r="G1049">
            <v>149.371130123981</v>
          </cell>
        </row>
        <row r="1050">
          <cell r="B1050" t="str">
            <v>C86614</v>
          </cell>
          <cell r="C1050" t="str">
            <v>Ringworm/Athletes foot</v>
          </cell>
          <cell r="G1050">
            <v>341.75206314816199</v>
          </cell>
        </row>
        <row r="1051">
          <cell r="B1051" t="str">
            <v>C86614</v>
          </cell>
          <cell r="C1051" t="str">
            <v>Sun Protection</v>
          </cell>
          <cell r="G1051">
            <v>44.321924335261699</v>
          </cell>
        </row>
        <row r="1052">
          <cell r="B1052" t="str">
            <v>C86614</v>
          </cell>
          <cell r="C1052" t="str">
            <v>Threadworms</v>
          </cell>
          <cell r="G1052">
            <v>1.60608347249747</v>
          </cell>
        </row>
        <row r="1053">
          <cell r="B1053" t="str">
            <v>C86614</v>
          </cell>
          <cell r="C1053" t="str">
            <v>Travel Sickness</v>
          </cell>
          <cell r="G1053">
            <v>396.70337486276799</v>
          </cell>
        </row>
        <row r="1054">
          <cell r="B1054" t="str">
            <v>C86614</v>
          </cell>
          <cell r="C1054" t="str">
            <v>Vitamins and minerals</v>
          </cell>
          <cell r="G1054">
            <v>4311.7421283621097</v>
          </cell>
        </row>
        <row r="1055">
          <cell r="B1055" t="str">
            <v>C86614</v>
          </cell>
          <cell r="C1055" t="str">
            <v>Warts and Verrucae</v>
          </cell>
          <cell r="G1055">
            <v>1.62269362889139</v>
          </cell>
        </row>
        <row r="1056">
          <cell r="B1056" t="str">
            <v>02X998</v>
          </cell>
          <cell r="C1056" t="str">
            <v>Dry Eyes/Sore tired Eyes</v>
          </cell>
          <cell r="G1056">
            <v>1.3240451632699901</v>
          </cell>
        </row>
        <row r="1057">
          <cell r="B1057" t="str">
            <v>02X998</v>
          </cell>
          <cell r="C1057" t="str">
            <v>Infrequent Constipation</v>
          </cell>
          <cell r="G1057">
            <v>1.7939287952540299</v>
          </cell>
        </row>
        <row r="1058">
          <cell r="B1058" t="str">
            <v>02X998</v>
          </cell>
          <cell r="C1058" t="str">
            <v>Mild Dry Skin/Sunburn</v>
          </cell>
          <cell r="G1058">
            <v>1.4978871828535201</v>
          </cell>
        </row>
        <row r="1059">
          <cell r="B1059" t="str">
            <v>C86621</v>
          </cell>
          <cell r="C1059" t="str">
            <v>Acute Sore Throat</v>
          </cell>
          <cell r="G1059">
            <v>6.1309668294678197</v>
          </cell>
        </row>
        <row r="1060">
          <cell r="B1060" t="str">
            <v>C86621</v>
          </cell>
          <cell r="C1060" t="str">
            <v>Conjunctivitis</v>
          </cell>
          <cell r="G1060">
            <v>94.960308259423201</v>
          </cell>
        </row>
        <row r="1061">
          <cell r="B1061" t="str">
            <v>C86621</v>
          </cell>
          <cell r="C1061" t="str">
            <v>Cradle cap (seborrhoeic dermatitis ¿ infants</v>
          </cell>
          <cell r="G1061">
            <v>27.696628458970501</v>
          </cell>
        </row>
        <row r="1062">
          <cell r="B1062" t="str">
            <v>C86621</v>
          </cell>
          <cell r="C1062" t="str">
            <v>Dandruff</v>
          </cell>
          <cell r="G1062">
            <v>101.880338190773</v>
          </cell>
        </row>
        <row r="1063">
          <cell r="B1063" t="str">
            <v>C86621</v>
          </cell>
          <cell r="C1063" t="str">
            <v>Diarrhoea (Adults</v>
          </cell>
          <cell r="G1063">
            <v>35.898372170027201</v>
          </cell>
        </row>
        <row r="1064">
          <cell r="B1064" t="str">
            <v>C86621</v>
          </cell>
          <cell r="C1064" t="str">
            <v>Dry Eyes/Sore tired Eyes</v>
          </cell>
          <cell r="G1064">
            <v>310.04278736889</v>
          </cell>
        </row>
        <row r="1065">
          <cell r="B1065" t="str">
            <v>C86621</v>
          </cell>
          <cell r="C1065" t="str">
            <v>Earwax</v>
          </cell>
          <cell r="G1065">
            <v>4.7571253860063001</v>
          </cell>
        </row>
        <row r="1066">
          <cell r="B1066" t="str">
            <v>C86621</v>
          </cell>
          <cell r="C1066" t="str">
            <v>Haemorrhoids</v>
          </cell>
          <cell r="G1066">
            <v>9.1163263052911407</v>
          </cell>
        </row>
        <row r="1067">
          <cell r="B1067" t="str">
            <v>C86621</v>
          </cell>
          <cell r="C1067" t="str">
            <v>Indigestion and Heartburn</v>
          </cell>
          <cell r="G1067">
            <v>372.242010616458</v>
          </cell>
        </row>
        <row r="1068">
          <cell r="B1068" t="str">
            <v>C86621</v>
          </cell>
          <cell r="C1068" t="str">
            <v>Infrequent Constipation</v>
          </cell>
          <cell r="G1068">
            <v>146.148737740608</v>
          </cell>
        </row>
        <row r="1069">
          <cell r="B1069" t="str">
            <v>C86621</v>
          </cell>
          <cell r="C1069" t="str">
            <v>Insect bites and stings</v>
          </cell>
          <cell r="G1069">
            <v>1.3114188037947101</v>
          </cell>
        </row>
        <row r="1070">
          <cell r="B1070" t="str">
            <v>C86621</v>
          </cell>
          <cell r="C1070" t="str">
            <v>Mild Acne</v>
          </cell>
          <cell r="G1070">
            <v>4.1065358218221499</v>
          </cell>
        </row>
        <row r="1071">
          <cell r="B1071" t="str">
            <v>C86621</v>
          </cell>
          <cell r="C1071" t="str">
            <v>Mild Dry Skin/Sunburn</v>
          </cell>
          <cell r="G1071">
            <v>212.92096823587099</v>
          </cell>
        </row>
        <row r="1072">
          <cell r="B1072" t="str">
            <v>C86621</v>
          </cell>
          <cell r="C1072" t="str">
            <v>Mild contact dermatitis</v>
          </cell>
          <cell r="G1072">
            <v>18.075101993441599</v>
          </cell>
        </row>
        <row r="1073">
          <cell r="B1073" t="str">
            <v>C86621</v>
          </cell>
          <cell r="C1073" t="str">
            <v>Mild to Moderate Hay fever/Allergic Rhinitis</v>
          </cell>
          <cell r="G1073">
            <v>323.096737527014</v>
          </cell>
        </row>
        <row r="1074">
          <cell r="B1074" t="str">
            <v>C86621</v>
          </cell>
          <cell r="C1074" t="str">
            <v>Minor burns and scalds</v>
          </cell>
          <cell r="G1074">
            <v>6.0894847182004703</v>
          </cell>
        </row>
        <row r="1075">
          <cell r="B1075" t="str">
            <v>C86621</v>
          </cell>
          <cell r="C1075" t="str">
            <v>Minor conditions associated with pain, discomfort and/fever. (e.g. aches and sprains, headache, peri</v>
          </cell>
          <cell r="G1075">
            <v>508.641840400744</v>
          </cell>
        </row>
        <row r="1076">
          <cell r="B1076" t="str">
            <v>C86621</v>
          </cell>
          <cell r="C1076" t="str">
            <v>Oral Thrush</v>
          </cell>
          <cell r="G1076">
            <v>3.36854253039095</v>
          </cell>
        </row>
        <row r="1077">
          <cell r="B1077" t="str">
            <v>C86621</v>
          </cell>
          <cell r="C1077" t="str">
            <v>Prevention of dental caries</v>
          </cell>
          <cell r="G1077">
            <v>14.7182121422119</v>
          </cell>
        </row>
        <row r="1078">
          <cell r="B1078" t="str">
            <v>C86621</v>
          </cell>
          <cell r="C1078" t="str">
            <v>Ringworm/Athletes foot</v>
          </cell>
          <cell r="G1078">
            <v>41.609597713608501</v>
          </cell>
        </row>
        <row r="1079">
          <cell r="B1079" t="str">
            <v>C86621</v>
          </cell>
          <cell r="C1079" t="str">
            <v>Sun Protection</v>
          </cell>
          <cell r="G1079">
            <v>15.749220809569801</v>
          </cell>
        </row>
        <row r="1080">
          <cell r="B1080" t="str">
            <v>C86621</v>
          </cell>
          <cell r="C1080" t="str">
            <v>Travel Sickness</v>
          </cell>
          <cell r="G1080">
            <v>41.761519941856697</v>
          </cell>
        </row>
        <row r="1081">
          <cell r="B1081" t="str">
            <v>C86621</v>
          </cell>
          <cell r="C1081" t="str">
            <v>Vitamins and minerals</v>
          </cell>
          <cell r="G1081">
            <v>1770.9432843801001</v>
          </cell>
        </row>
        <row r="1082">
          <cell r="B1082" t="str">
            <v>C86021</v>
          </cell>
          <cell r="C1082" t="str">
            <v>Acute Sore Throat</v>
          </cell>
          <cell r="G1082">
            <v>81.842389275673696</v>
          </cell>
        </row>
        <row r="1083">
          <cell r="B1083" t="str">
            <v>C86021</v>
          </cell>
          <cell r="C1083" t="str">
            <v>Conjunctivitis</v>
          </cell>
          <cell r="G1083">
            <v>79.369347520407004</v>
          </cell>
        </row>
        <row r="1084">
          <cell r="B1084" t="str">
            <v>C86021</v>
          </cell>
          <cell r="C1084" t="str">
            <v>Coughs and colds and nasal congestion</v>
          </cell>
          <cell r="G1084">
            <v>48.746857182477697</v>
          </cell>
        </row>
        <row r="1085">
          <cell r="B1085" t="str">
            <v>C86021</v>
          </cell>
          <cell r="C1085" t="str">
            <v>Cradle cap (seborrhoeic dermatitis ¿ infants</v>
          </cell>
          <cell r="G1085">
            <v>9.4211329325307496</v>
          </cell>
        </row>
        <row r="1086">
          <cell r="B1086" t="str">
            <v>C86021</v>
          </cell>
          <cell r="C1086" t="str">
            <v>Dandruff</v>
          </cell>
          <cell r="G1086">
            <v>243.59044722995301</v>
          </cell>
        </row>
        <row r="1087">
          <cell r="B1087" t="str">
            <v>C86021</v>
          </cell>
          <cell r="C1087" t="str">
            <v>Diarrhoea (Adults</v>
          </cell>
          <cell r="G1087">
            <v>98.7813148823342</v>
          </cell>
        </row>
        <row r="1088">
          <cell r="B1088" t="str">
            <v>C86021</v>
          </cell>
          <cell r="C1088" t="str">
            <v>Dry Eyes/Sore tired Eyes</v>
          </cell>
          <cell r="G1088">
            <v>602.37770836692403</v>
          </cell>
        </row>
        <row r="1089">
          <cell r="B1089" t="str">
            <v>C86021</v>
          </cell>
          <cell r="C1089" t="str">
            <v>Earwax</v>
          </cell>
          <cell r="G1089">
            <v>14.565879597419601</v>
          </cell>
        </row>
        <row r="1090">
          <cell r="B1090" t="str">
            <v>C86021</v>
          </cell>
          <cell r="C1090" t="str">
            <v>Excessive sweating (Hyperhidrosis</v>
          </cell>
          <cell r="G1090">
            <v>3.4575018420391399</v>
          </cell>
        </row>
        <row r="1091">
          <cell r="B1091" t="str">
            <v>C86021</v>
          </cell>
          <cell r="C1091" t="str">
            <v>Haemorrhoids</v>
          </cell>
          <cell r="G1091">
            <v>19.280721912440999</v>
          </cell>
        </row>
        <row r="1092">
          <cell r="B1092" t="str">
            <v>C86021</v>
          </cell>
          <cell r="C1092" t="str">
            <v>Indigestion and Heartburn</v>
          </cell>
          <cell r="G1092">
            <v>653.57118573792604</v>
          </cell>
        </row>
        <row r="1093">
          <cell r="B1093" t="str">
            <v>C86021</v>
          </cell>
          <cell r="C1093" t="str">
            <v>Infrequent Constipation</v>
          </cell>
          <cell r="G1093">
            <v>393.35256282219399</v>
          </cell>
        </row>
        <row r="1094">
          <cell r="B1094" t="str">
            <v>C86021</v>
          </cell>
          <cell r="C1094" t="str">
            <v>Infrequent Migraine</v>
          </cell>
          <cell r="G1094">
            <v>16.420360518487101</v>
          </cell>
        </row>
        <row r="1095">
          <cell r="B1095" t="str">
            <v>C86021</v>
          </cell>
          <cell r="C1095" t="str">
            <v>Infrequent cold sores of the lip</v>
          </cell>
          <cell r="G1095">
            <v>3.49794783708403</v>
          </cell>
        </row>
        <row r="1096">
          <cell r="B1096" t="str">
            <v>C86021</v>
          </cell>
          <cell r="C1096" t="str">
            <v>Mild Acne</v>
          </cell>
          <cell r="G1096">
            <v>72.339422625140401</v>
          </cell>
        </row>
        <row r="1097">
          <cell r="B1097" t="str">
            <v>C86021</v>
          </cell>
          <cell r="C1097" t="str">
            <v>Mild Dry Skin/Sunburn</v>
          </cell>
          <cell r="G1097">
            <v>378.76041070494199</v>
          </cell>
        </row>
        <row r="1098">
          <cell r="B1098" t="str">
            <v>C86021</v>
          </cell>
          <cell r="C1098" t="str">
            <v>Mild contact dermatitis</v>
          </cell>
          <cell r="G1098">
            <v>65.076728948698502</v>
          </cell>
        </row>
        <row r="1099">
          <cell r="B1099" t="str">
            <v>C86021</v>
          </cell>
          <cell r="C1099" t="str">
            <v>Mild to Moderate Hay fever/Allergic Rhinitis</v>
          </cell>
          <cell r="G1099">
            <v>965.16798744834398</v>
          </cell>
        </row>
        <row r="1100">
          <cell r="B1100" t="str">
            <v>C86021</v>
          </cell>
          <cell r="C1100" t="str">
            <v>Minor burns and scalds</v>
          </cell>
          <cell r="G1100">
            <v>6.0894847182004703</v>
          </cell>
        </row>
        <row r="1101">
          <cell r="B1101" t="str">
            <v>C86021</v>
          </cell>
          <cell r="C1101" t="str">
            <v>Minor conditions associated with pain, discomfort and/fever. (e.g. aches and sprains, headache, peri</v>
          </cell>
          <cell r="G1101">
            <v>941.91318693674702</v>
          </cell>
        </row>
        <row r="1102">
          <cell r="B1102" t="str">
            <v>C86021</v>
          </cell>
          <cell r="C1102" t="str">
            <v>Nappy Rash</v>
          </cell>
          <cell r="G1102">
            <v>8.37360251944658</v>
          </cell>
        </row>
        <row r="1103">
          <cell r="B1103" t="str">
            <v>C86021</v>
          </cell>
          <cell r="C1103" t="str">
            <v>Prevention of dental caries</v>
          </cell>
          <cell r="G1103">
            <v>45.2010592182491</v>
          </cell>
        </row>
        <row r="1104">
          <cell r="B1104" t="str">
            <v>C86021</v>
          </cell>
          <cell r="C1104" t="str">
            <v>Ringworm/Athletes foot</v>
          </cell>
          <cell r="G1104">
            <v>132.66614427545599</v>
          </cell>
        </row>
        <row r="1105">
          <cell r="B1105" t="str">
            <v>C86021</v>
          </cell>
          <cell r="C1105" t="str">
            <v>Sun Protection</v>
          </cell>
          <cell r="G1105">
            <v>15.749220809569801</v>
          </cell>
        </row>
        <row r="1106">
          <cell r="B1106" t="str">
            <v>C86021</v>
          </cell>
          <cell r="C1106" t="str">
            <v>Travel Sickness</v>
          </cell>
          <cell r="G1106">
            <v>297.61828318580598</v>
          </cell>
        </row>
        <row r="1107">
          <cell r="B1107" t="str">
            <v>C86021</v>
          </cell>
          <cell r="C1107" t="str">
            <v>Vitamins and minerals</v>
          </cell>
          <cell r="G1107">
            <v>8158.6467002736199</v>
          </cell>
        </row>
        <row r="1108">
          <cell r="B1108" t="str">
            <v>C86021</v>
          </cell>
          <cell r="C1108" t="str">
            <v>Warts and Verrucae</v>
          </cell>
          <cell r="G1108">
            <v>17.680072722227301</v>
          </cell>
        </row>
        <row r="1109">
          <cell r="B1109" t="str">
            <v>Y06966</v>
          </cell>
          <cell r="C1109" t="str">
            <v>Minor conditions associated with pain, discomfort and/fever. (e.g. aches and sprains, headache, peri</v>
          </cell>
          <cell r="G1109">
            <v>1.1927789163267299</v>
          </cell>
        </row>
        <row r="1110">
          <cell r="B1110" t="str">
            <v>Y06966</v>
          </cell>
          <cell r="C1110" t="str">
            <v>Vitamins and minerals</v>
          </cell>
          <cell r="G1110">
            <v>2.1299674064360401</v>
          </cell>
        </row>
        <row r="1111">
          <cell r="B1111" t="str">
            <v>Y06243</v>
          </cell>
          <cell r="C1111" t="str">
            <v>Acute Sore Throat</v>
          </cell>
          <cell r="G1111">
            <v>3.62560093616512</v>
          </cell>
        </row>
        <row r="1112">
          <cell r="B1112" t="str">
            <v>Y06243</v>
          </cell>
          <cell r="C1112" t="str">
            <v>Conjunctivitis</v>
          </cell>
          <cell r="G1112">
            <v>5.7208139803110996</v>
          </cell>
        </row>
        <row r="1113">
          <cell r="B1113" t="str">
            <v>Y06243</v>
          </cell>
          <cell r="C1113" t="str">
            <v>Coughs and colds and nasal congestion</v>
          </cell>
          <cell r="G1113">
            <v>2.5152943984893801</v>
          </cell>
        </row>
        <row r="1114">
          <cell r="B1114" t="str">
            <v>Y06243</v>
          </cell>
          <cell r="C1114" t="str">
            <v>Dandruff</v>
          </cell>
          <cell r="G1114">
            <v>12.679945782429</v>
          </cell>
        </row>
        <row r="1115">
          <cell r="B1115" t="str">
            <v>Y06243</v>
          </cell>
          <cell r="C1115" t="str">
            <v>Haemorrhoids</v>
          </cell>
          <cell r="G1115">
            <v>5.4697514120490602</v>
          </cell>
        </row>
        <row r="1116">
          <cell r="B1116" t="str">
            <v>Y06243</v>
          </cell>
          <cell r="C1116" t="str">
            <v>Mild Dry Skin/Sunburn</v>
          </cell>
          <cell r="G1116">
            <v>1.13913279450195</v>
          </cell>
        </row>
        <row r="1117">
          <cell r="B1117" t="str">
            <v>Y06243</v>
          </cell>
          <cell r="C1117" t="str">
            <v>Mild contact dermatitis</v>
          </cell>
          <cell r="G1117">
            <v>3.3428089904651501</v>
          </cell>
        </row>
        <row r="1118">
          <cell r="B1118" t="str">
            <v>Y06243</v>
          </cell>
          <cell r="C1118" t="str">
            <v>Mild to Moderate Hay fever/Allergic Rhinitis</v>
          </cell>
          <cell r="G1118">
            <v>7.6725069620460697</v>
          </cell>
        </row>
        <row r="1119">
          <cell r="B1119" t="str">
            <v>Y06243</v>
          </cell>
          <cell r="C1119" t="str">
            <v>Minor conditions associated with pain, discomfort and/fever. (e.g. aches and sprains, headache, peri</v>
          </cell>
          <cell r="G1119">
            <v>2.8371826088169301</v>
          </cell>
        </row>
        <row r="1120">
          <cell r="B1120" t="str">
            <v>Y06243</v>
          </cell>
          <cell r="C1120" t="str">
            <v>Ringworm/Athletes foot</v>
          </cell>
          <cell r="G1120">
            <v>5.0632663067304904</v>
          </cell>
        </row>
        <row r="1121">
          <cell r="B1121" t="str">
            <v>Y06243</v>
          </cell>
          <cell r="C1121" t="str">
            <v>Travel Sickness</v>
          </cell>
          <cell r="G1121">
            <v>3.5629009205623698</v>
          </cell>
        </row>
        <row r="1122">
          <cell r="B1122" t="str">
            <v>C86609</v>
          </cell>
          <cell r="C1122" t="str">
            <v>Acute Sore Throat</v>
          </cell>
          <cell r="G1122">
            <v>40.559960492850799</v>
          </cell>
        </row>
        <row r="1123">
          <cell r="B1123" t="str">
            <v>C86609</v>
          </cell>
          <cell r="C1123" t="str">
            <v>Conjunctivitis</v>
          </cell>
          <cell r="G1123">
            <v>158.430852871719</v>
          </cell>
        </row>
        <row r="1124">
          <cell r="B1124" t="str">
            <v>C86609</v>
          </cell>
          <cell r="C1124" t="str">
            <v>Coughs and colds and nasal congestion</v>
          </cell>
          <cell r="G1124">
            <v>10.180071368336799</v>
          </cell>
        </row>
        <row r="1125">
          <cell r="B1125" t="str">
            <v>C86609</v>
          </cell>
          <cell r="C1125" t="str">
            <v>Cradle cap (seborrhoeic dermatitis ¿ infants</v>
          </cell>
          <cell r="G1125">
            <v>59.854727975979699</v>
          </cell>
        </row>
        <row r="1126">
          <cell r="B1126" t="str">
            <v>C86609</v>
          </cell>
          <cell r="C1126" t="str">
            <v>Dandruff</v>
          </cell>
          <cell r="G1126">
            <v>255.67827897670199</v>
          </cell>
        </row>
        <row r="1127">
          <cell r="B1127" t="str">
            <v>C86609</v>
          </cell>
          <cell r="C1127" t="str">
            <v>Diarrhoea (Adults</v>
          </cell>
          <cell r="G1127">
            <v>209.58960248762699</v>
          </cell>
        </row>
        <row r="1128">
          <cell r="B1128" t="str">
            <v>C86609</v>
          </cell>
          <cell r="C1128" t="str">
            <v>Dry Eyes/Sore tired Eyes</v>
          </cell>
          <cell r="G1128">
            <v>971.36720278021699</v>
          </cell>
        </row>
        <row r="1129">
          <cell r="B1129" t="str">
            <v>C86609</v>
          </cell>
          <cell r="C1129" t="str">
            <v>Earwax</v>
          </cell>
          <cell r="G1129">
            <v>3.7256759556685601</v>
          </cell>
        </row>
        <row r="1130">
          <cell r="B1130" t="str">
            <v>C86609</v>
          </cell>
          <cell r="C1130" t="str">
            <v>Excessive sweating (Hyperhidrosis</v>
          </cell>
          <cell r="G1130">
            <v>3.7291040879823498</v>
          </cell>
        </row>
        <row r="1131">
          <cell r="B1131" t="str">
            <v>C86609</v>
          </cell>
          <cell r="C1131" t="str">
            <v>Haemorrhoids</v>
          </cell>
          <cell r="G1131">
            <v>30.126055272120901</v>
          </cell>
        </row>
        <row r="1132">
          <cell r="B1132" t="str">
            <v>C86609</v>
          </cell>
          <cell r="C1132" t="str">
            <v>Head Lice</v>
          </cell>
          <cell r="G1132">
            <v>17.624274563804999</v>
          </cell>
        </row>
        <row r="1133">
          <cell r="B1133" t="str">
            <v>C86609</v>
          </cell>
          <cell r="C1133" t="str">
            <v>Indigestion and Heartburn</v>
          </cell>
          <cell r="G1133">
            <v>1171.3435255908901</v>
          </cell>
        </row>
        <row r="1134">
          <cell r="B1134" t="str">
            <v>C86609</v>
          </cell>
          <cell r="C1134" t="str">
            <v>Infrequent Constipation</v>
          </cell>
          <cell r="G1134">
            <v>287.41503979259699</v>
          </cell>
        </row>
        <row r="1135">
          <cell r="B1135" t="str">
            <v>C86609</v>
          </cell>
          <cell r="C1135" t="str">
            <v>Infrequent Migraine</v>
          </cell>
          <cell r="G1135">
            <v>44.543493973873801</v>
          </cell>
        </row>
        <row r="1136">
          <cell r="B1136" t="str">
            <v>C86609</v>
          </cell>
          <cell r="C1136" t="str">
            <v>Insect bites and stings</v>
          </cell>
          <cell r="G1136">
            <v>1.7625442034549801</v>
          </cell>
        </row>
        <row r="1137">
          <cell r="B1137" t="str">
            <v>C86609</v>
          </cell>
          <cell r="C1137" t="str">
            <v>Mild Acne</v>
          </cell>
          <cell r="G1137">
            <v>78.842005404499005</v>
          </cell>
        </row>
        <row r="1138">
          <cell r="B1138" t="str">
            <v>C86609</v>
          </cell>
          <cell r="C1138" t="str">
            <v>Mild Dry Skin/Sunburn</v>
          </cell>
          <cell r="G1138">
            <v>467.58587092913001</v>
          </cell>
        </row>
        <row r="1139">
          <cell r="B1139" t="str">
            <v>C86609</v>
          </cell>
          <cell r="C1139" t="str">
            <v>Mild contact dermatitis</v>
          </cell>
          <cell r="G1139">
            <v>72.910640708009296</v>
          </cell>
        </row>
        <row r="1140">
          <cell r="B1140" t="str">
            <v>C86609</v>
          </cell>
          <cell r="C1140" t="str">
            <v>Mild to Moderate Hay fever/Allergic Rhinitis</v>
          </cell>
          <cell r="G1140">
            <v>1328.1313137458401</v>
          </cell>
        </row>
        <row r="1141">
          <cell r="B1141" t="str">
            <v>C86609</v>
          </cell>
          <cell r="C1141" t="str">
            <v>Minor burns and scalds</v>
          </cell>
          <cell r="G1141">
            <v>4.1500460726892001</v>
          </cell>
        </row>
        <row r="1142">
          <cell r="B1142" t="str">
            <v>C86609</v>
          </cell>
          <cell r="C1142" t="str">
            <v>Minor conditions associated with pain, discomfort and/fever. (e.g. aches and sprains, headache, peri</v>
          </cell>
          <cell r="G1142">
            <v>749.96464592536699</v>
          </cell>
        </row>
        <row r="1143">
          <cell r="B1143" t="str">
            <v>C86609</v>
          </cell>
          <cell r="C1143" t="str">
            <v>Nappy Rash</v>
          </cell>
          <cell r="G1143">
            <v>13.2730284287048</v>
          </cell>
        </row>
        <row r="1144">
          <cell r="B1144" t="str">
            <v>C86609</v>
          </cell>
          <cell r="C1144" t="str">
            <v>Prevention of dental caries</v>
          </cell>
          <cell r="G1144">
            <v>15.784471574268601</v>
          </cell>
        </row>
        <row r="1145">
          <cell r="B1145" t="str">
            <v>C86609</v>
          </cell>
          <cell r="C1145" t="str">
            <v>Ringworm/Athletes foot</v>
          </cell>
          <cell r="G1145">
            <v>126.353790119504</v>
          </cell>
        </row>
        <row r="1146">
          <cell r="B1146" t="str">
            <v>C86609</v>
          </cell>
          <cell r="C1146" t="str">
            <v>Sun Protection</v>
          </cell>
          <cell r="G1146">
            <v>14.8082157059632</v>
          </cell>
        </row>
        <row r="1147">
          <cell r="B1147" t="str">
            <v>C86609</v>
          </cell>
          <cell r="C1147" t="str">
            <v>Travel Sickness</v>
          </cell>
          <cell r="G1147">
            <v>209.93445613251001</v>
          </cell>
        </row>
        <row r="1148">
          <cell r="B1148" t="str">
            <v>C86609</v>
          </cell>
          <cell r="C1148" t="str">
            <v>Vitamins and minerals</v>
          </cell>
          <cell r="G1148">
            <v>3906.2309275244002</v>
          </cell>
        </row>
        <row r="1149">
          <cell r="B1149" t="str">
            <v>C86609</v>
          </cell>
          <cell r="C1149" t="str">
            <v>Warts and Verrucae</v>
          </cell>
          <cell r="G1149">
            <v>4.4377980183891799</v>
          </cell>
        </row>
        <row r="1150">
          <cell r="B1150" t="str">
            <v>C86605</v>
          </cell>
          <cell r="C1150" t="str">
            <v>Acute Sore Throat</v>
          </cell>
          <cell r="G1150">
            <v>31.7181363237586</v>
          </cell>
        </row>
        <row r="1151">
          <cell r="B1151" t="str">
            <v>C86605</v>
          </cell>
          <cell r="C1151" t="str">
            <v>Conjunctivitis</v>
          </cell>
          <cell r="G1151">
            <v>24.153521875365001</v>
          </cell>
        </row>
        <row r="1152">
          <cell r="B1152" t="str">
            <v>C86605</v>
          </cell>
          <cell r="C1152" t="str">
            <v>Coughs and colds and nasal congestion</v>
          </cell>
          <cell r="G1152">
            <v>7.9093457637301903</v>
          </cell>
        </row>
        <row r="1153">
          <cell r="B1153" t="str">
            <v>C86605</v>
          </cell>
          <cell r="C1153" t="str">
            <v>Cradle cap (seborrhoeic dermatitis ¿ infants</v>
          </cell>
          <cell r="G1153">
            <v>24.9498033233249</v>
          </cell>
        </row>
        <row r="1154">
          <cell r="B1154" t="str">
            <v>C86605</v>
          </cell>
          <cell r="C1154" t="str">
            <v>Dandruff</v>
          </cell>
          <cell r="G1154">
            <v>99.962972433569504</v>
          </cell>
        </row>
        <row r="1155">
          <cell r="B1155" t="str">
            <v>C86605</v>
          </cell>
          <cell r="C1155" t="str">
            <v>Diarrhoea (Adults</v>
          </cell>
          <cell r="G1155">
            <v>37.744069012137302</v>
          </cell>
        </row>
        <row r="1156">
          <cell r="B1156" t="str">
            <v>C86605</v>
          </cell>
          <cell r="C1156" t="str">
            <v>Dry Eyes/Sore tired Eyes</v>
          </cell>
          <cell r="G1156">
            <v>348.56837919155402</v>
          </cell>
        </row>
        <row r="1157">
          <cell r="B1157" t="str">
            <v>C86605</v>
          </cell>
          <cell r="C1157" t="str">
            <v>Earwax</v>
          </cell>
          <cell r="G1157">
            <v>2.3771443594825001</v>
          </cell>
        </row>
        <row r="1158">
          <cell r="B1158" t="str">
            <v>C86605</v>
          </cell>
          <cell r="C1158" t="str">
            <v>Excessive sweating (Hyperhidrosis</v>
          </cell>
          <cell r="G1158">
            <v>1.86455204399118</v>
          </cell>
        </row>
        <row r="1159">
          <cell r="B1159" t="str">
            <v>C86605</v>
          </cell>
          <cell r="C1159" t="str">
            <v>Haemorrhoids</v>
          </cell>
          <cell r="G1159">
            <v>4.0846910531857601</v>
          </cell>
        </row>
        <row r="1160">
          <cell r="B1160" t="str">
            <v>C86605</v>
          </cell>
          <cell r="C1160" t="str">
            <v>Indigestion and Heartburn</v>
          </cell>
          <cell r="G1160">
            <v>352.38679411586202</v>
          </cell>
        </row>
        <row r="1161">
          <cell r="B1161" t="str">
            <v>C86605</v>
          </cell>
          <cell r="C1161" t="str">
            <v>Infrequent Constipation</v>
          </cell>
          <cell r="G1161">
            <v>95.493102402394598</v>
          </cell>
        </row>
        <row r="1162">
          <cell r="B1162" t="str">
            <v>C86605</v>
          </cell>
          <cell r="C1162" t="str">
            <v>Infrequent Migraine</v>
          </cell>
          <cell r="G1162">
            <v>4.9626062599222296</v>
          </cell>
        </row>
        <row r="1163">
          <cell r="B1163" t="str">
            <v>C86605</v>
          </cell>
          <cell r="C1163" t="str">
            <v>Infrequent cold sores of the lip</v>
          </cell>
          <cell r="G1163">
            <v>1.5756404056715501</v>
          </cell>
        </row>
        <row r="1164">
          <cell r="B1164" t="str">
            <v>C86605</v>
          </cell>
          <cell r="C1164" t="str">
            <v>Insect bites and stings</v>
          </cell>
          <cell r="G1164">
            <v>3.2774539709617101</v>
          </cell>
        </row>
        <row r="1165">
          <cell r="B1165" t="str">
            <v>C86605</v>
          </cell>
          <cell r="C1165" t="str">
            <v>Mild Acne</v>
          </cell>
          <cell r="G1165">
            <v>10.6637277577864</v>
          </cell>
        </row>
        <row r="1166">
          <cell r="B1166" t="str">
            <v>C86605</v>
          </cell>
          <cell r="C1166" t="str">
            <v>Mild Dry Skin/Sunburn</v>
          </cell>
          <cell r="G1166">
            <v>173.37454922364799</v>
          </cell>
        </row>
        <row r="1167">
          <cell r="B1167" t="str">
            <v>C86605</v>
          </cell>
          <cell r="C1167" t="str">
            <v>Mild contact dermatitis</v>
          </cell>
          <cell r="G1167">
            <v>7.9906914370011997</v>
          </cell>
        </row>
        <row r="1168">
          <cell r="B1168" t="str">
            <v>C86605</v>
          </cell>
          <cell r="C1168" t="str">
            <v>Mild to Moderate Hay fever/Allergic Rhinitis</v>
          </cell>
          <cell r="G1168">
            <v>588.42677917630294</v>
          </cell>
        </row>
        <row r="1169">
          <cell r="B1169" t="str">
            <v>C86605</v>
          </cell>
          <cell r="C1169" t="str">
            <v>Minor conditions associated with pain, discomfort and/fever. (e.g. aches and sprains, headache, peri</v>
          </cell>
          <cell r="G1169">
            <v>403.23121721437201</v>
          </cell>
        </row>
        <row r="1170">
          <cell r="B1170" t="str">
            <v>C86605</v>
          </cell>
          <cell r="C1170" t="str">
            <v>Prevention of dental caries</v>
          </cell>
          <cell r="G1170">
            <v>6.8120392572599497</v>
          </cell>
        </row>
        <row r="1171">
          <cell r="B1171" t="str">
            <v>C86605</v>
          </cell>
          <cell r="C1171" t="str">
            <v>Ringworm/Athletes foot</v>
          </cell>
          <cell r="G1171">
            <v>20.589060308836402</v>
          </cell>
        </row>
        <row r="1172">
          <cell r="B1172" t="str">
            <v>C86605</v>
          </cell>
          <cell r="C1172" t="str">
            <v>Travel Sickness</v>
          </cell>
          <cell r="G1172">
            <v>45.476648899760697</v>
          </cell>
        </row>
        <row r="1173">
          <cell r="B1173" t="str">
            <v>C86605</v>
          </cell>
          <cell r="C1173" t="str">
            <v>Vitamins and minerals</v>
          </cell>
          <cell r="G1173">
            <v>990.61646459323197</v>
          </cell>
        </row>
        <row r="1174">
          <cell r="B1174" t="str">
            <v>C86606</v>
          </cell>
          <cell r="C1174" t="str">
            <v>Conjunctivitis</v>
          </cell>
          <cell r="G1174">
            <v>21.2103561147308</v>
          </cell>
        </row>
        <row r="1175">
          <cell r="B1175" t="str">
            <v>C86606</v>
          </cell>
          <cell r="C1175" t="str">
            <v>Coughs and colds and nasal congestion</v>
          </cell>
          <cell r="G1175">
            <v>0.94392836635507105</v>
          </cell>
        </row>
        <row r="1176">
          <cell r="B1176" t="str">
            <v>C86606</v>
          </cell>
          <cell r="C1176" t="str">
            <v>Dandruff</v>
          </cell>
          <cell r="G1176">
            <v>20.950526044518401</v>
          </cell>
        </row>
        <row r="1177">
          <cell r="B1177" t="str">
            <v>C86606</v>
          </cell>
          <cell r="C1177" t="str">
            <v>Diarrhoea (Adults</v>
          </cell>
          <cell r="G1177">
            <v>1.7625442034549801</v>
          </cell>
        </row>
        <row r="1178">
          <cell r="B1178" t="str">
            <v>C86606</v>
          </cell>
          <cell r="C1178" t="str">
            <v>Dry Eyes/Sore tired Eyes</v>
          </cell>
          <cell r="G1178">
            <v>101.212552730022</v>
          </cell>
        </row>
        <row r="1179">
          <cell r="B1179" t="str">
            <v>C86606</v>
          </cell>
          <cell r="C1179" t="str">
            <v>Earwax</v>
          </cell>
          <cell r="G1179">
            <v>1.1885721797412501</v>
          </cell>
        </row>
        <row r="1180">
          <cell r="B1180" t="str">
            <v>C86606</v>
          </cell>
          <cell r="C1180" t="str">
            <v>Indigestion and Heartburn</v>
          </cell>
          <cell r="G1180">
            <v>70.066455608944096</v>
          </cell>
        </row>
        <row r="1181">
          <cell r="B1181" t="str">
            <v>C86606</v>
          </cell>
          <cell r="C1181" t="str">
            <v>Infrequent Constipation</v>
          </cell>
          <cell r="G1181">
            <v>54.558886478115497</v>
          </cell>
        </row>
        <row r="1182">
          <cell r="B1182" t="str">
            <v>C86606</v>
          </cell>
          <cell r="C1182" t="str">
            <v>Mild Dry Skin/Sunburn</v>
          </cell>
          <cell r="G1182">
            <v>43.851185716738001</v>
          </cell>
        </row>
        <row r="1183">
          <cell r="B1183" t="str">
            <v>C86606</v>
          </cell>
          <cell r="C1183" t="str">
            <v>Mild contact dermatitis</v>
          </cell>
          <cell r="G1183">
            <v>5.7890721204262698</v>
          </cell>
        </row>
        <row r="1184">
          <cell r="B1184" t="str">
            <v>C86606</v>
          </cell>
          <cell r="C1184" t="str">
            <v>Mild to Moderate Hay fever/Allergic Rhinitis</v>
          </cell>
          <cell r="G1184">
            <v>69.694510456817298</v>
          </cell>
        </row>
        <row r="1185">
          <cell r="B1185" t="str">
            <v>C86606</v>
          </cell>
          <cell r="C1185" t="str">
            <v>Minor conditions associated with pain, discomfort and/fever. (e.g. aches and sprains, headache, peri</v>
          </cell>
          <cell r="G1185">
            <v>93.552635989540903</v>
          </cell>
        </row>
        <row r="1186">
          <cell r="B1186" t="str">
            <v>C86606</v>
          </cell>
          <cell r="C1186" t="str">
            <v>Prevention of dental caries</v>
          </cell>
          <cell r="G1186">
            <v>18.908384883661402</v>
          </cell>
        </row>
        <row r="1187">
          <cell r="B1187" t="str">
            <v>C86606</v>
          </cell>
          <cell r="C1187" t="str">
            <v>Ringworm/Athletes foot</v>
          </cell>
          <cell r="G1187">
            <v>24.4633313152139</v>
          </cell>
        </row>
        <row r="1188">
          <cell r="B1188" t="str">
            <v>C86606</v>
          </cell>
          <cell r="C1188" t="str">
            <v>Threadworms</v>
          </cell>
          <cell r="G1188">
            <v>1.0186052613461001</v>
          </cell>
        </row>
        <row r="1189">
          <cell r="B1189" t="str">
            <v>C86606</v>
          </cell>
          <cell r="C1189" t="str">
            <v>Travel Sickness</v>
          </cell>
          <cell r="G1189">
            <v>8.0789920673646503</v>
          </cell>
        </row>
        <row r="1190">
          <cell r="B1190" t="str">
            <v>C86606</v>
          </cell>
          <cell r="C1190" t="str">
            <v>Vitamins and minerals</v>
          </cell>
          <cell r="G1190">
            <v>129.3599795344</v>
          </cell>
        </row>
        <row r="1191">
          <cell r="B1191" t="str">
            <v>C86606</v>
          </cell>
          <cell r="C1191" t="str">
            <v>Warts and Verrucae</v>
          </cell>
          <cell r="G1191">
            <v>3.2115883288961999</v>
          </cell>
        </row>
        <row r="1192">
          <cell r="B1192" t="str">
            <v>C86024</v>
          </cell>
          <cell r="C1192" t="str">
            <v>Acute Sore Throat</v>
          </cell>
          <cell r="G1192">
            <v>77.218019971522693</v>
          </cell>
        </row>
        <row r="1193">
          <cell r="B1193" t="str">
            <v>C86024</v>
          </cell>
          <cell r="C1193" t="str">
            <v>Conjunctivitis</v>
          </cell>
          <cell r="G1193">
            <v>63.596932079564802</v>
          </cell>
        </row>
        <row r="1194">
          <cell r="B1194" t="str">
            <v>C86024</v>
          </cell>
          <cell r="C1194" t="str">
            <v>Coughs and colds and nasal congestion</v>
          </cell>
          <cell r="G1194">
            <v>65.616620080803202</v>
          </cell>
        </row>
        <row r="1195">
          <cell r="B1195" t="str">
            <v>C86024</v>
          </cell>
          <cell r="C1195" t="str">
            <v>Cradle cap (seborrhoeic dermatitis ¿ infants</v>
          </cell>
          <cell r="G1195">
            <v>44.860045981984797</v>
          </cell>
        </row>
        <row r="1196">
          <cell r="B1196" t="str">
            <v>C86024</v>
          </cell>
          <cell r="C1196" t="str">
            <v>Dandruff</v>
          </cell>
          <cell r="G1196">
            <v>397.65626605196701</v>
          </cell>
        </row>
        <row r="1197">
          <cell r="B1197" t="str">
            <v>C86024</v>
          </cell>
          <cell r="C1197" t="str">
            <v>Diarrhoea (Adults</v>
          </cell>
          <cell r="G1197">
            <v>106.230069425273</v>
          </cell>
        </row>
        <row r="1198">
          <cell r="B1198" t="str">
            <v>C86024</v>
          </cell>
          <cell r="C1198" t="str">
            <v>Dry Eyes/Sore tired Eyes</v>
          </cell>
          <cell r="G1198">
            <v>732.57182692716196</v>
          </cell>
        </row>
        <row r="1199">
          <cell r="B1199" t="str">
            <v>C86024</v>
          </cell>
          <cell r="C1199" t="str">
            <v>Earwax</v>
          </cell>
          <cell r="G1199">
            <v>13.388669074671</v>
          </cell>
        </row>
        <row r="1200">
          <cell r="B1200" t="str">
            <v>C86024</v>
          </cell>
          <cell r="C1200" t="str">
            <v>Excessive sweating (Hyperhidrosis</v>
          </cell>
          <cell r="G1200">
            <v>1.18707686846022</v>
          </cell>
        </row>
        <row r="1201">
          <cell r="B1201" t="str">
            <v>C86024</v>
          </cell>
          <cell r="C1201" t="str">
            <v>Haemorrhoids</v>
          </cell>
          <cell r="G1201">
            <v>22.214590706706598</v>
          </cell>
        </row>
        <row r="1202">
          <cell r="B1202" t="str">
            <v>C86024</v>
          </cell>
          <cell r="C1202" t="str">
            <v>Indigestion and Heartburn</v>
          </cell>
          <cell r="G1202">
            <v>801.69925854641497</v>
          </cell>
        </row>
        <row r="1203">
          <cell r="B1203" t="str">
            <v>C86024</v>
          </cell>
          <cell r="C1203" t="str">
            <v>Infrequent Constipation</v>
          </cell>
          <cell r="G1203">
            <v>205.33403754616799</v>
          </cell>
        </row>
        <row r="1204">
          <cell r="B1204" t="str">
            <v>C86024</v>
          </cell>
          <cell r="C1204" t="str">
            <v>Infrequent Migraine</v>
          </cell>
          <cell r="G1204">
            <v>57.4885248616213</v>
          </cell>
        </row>
        <row r="1205">
          <cell r="B1205" t="str">
            <v>C86024</v>
          </cell>
          <cell r="C1205" t="str">
            <v>Infrequent cold sores of the lip</v>
          </cell>
          <cell r="G1205">
            <v>3.1512808113431099</v>
          </cell>
        </row>
        <row r="1206">
          <cell r="B1206" t="str">
            <v>C86024</v>
          </cell>
          <cell r="C1206" t="str">
            <v>Mild Acne</v>
          </cell>
          <cell r="G1206">
            <v>105.649832347724</v>
          </cell>
        </row>
        <row r="1207">
          <cell r="B1207" t="str">
            <v>C86024</v>
          </cell>
          <cell r="C1207" t="str">
            <v>Mild Dry Skin/Sunburn</v>
          </cell>
          <cell r="G1207">
            <v>357.41756741900099</v>
          </cell>
        </row>
        <row r="1208">
          <cell r="B1208" t="str">
            <v>C86024</v>
          </cell>
          <cell r="C1208" t="str">
            <v>Mild contact dermatitis</v>
          </cell>
          <cell r="G1208">
            <v>38.723571246488198</v>
          </cell>
        </row>
        <row r="1209">
          <cell r="B1209" t="str">
            <v>C86024</v>
          </cell>
          <cell r="C1209" t="str">
            <v>Mild to Moderate Hay fever/Allergic Rhinitis</v>
          </cell>
          <cell r="G1209">
            <v>560.66272925914495</v>
          </cell>
        </row>
        <row r="1210">
          <cell r="B1210" t="str">
            <v>C86024</v>
          </cell>
          <cell r="C1210" t="str">
            <v>Minor conditions associated with pain, discomfort and/fever. (e.g. aches and sprains, headache, peri</v>
          </cell>
          <cell r="G1210">
            <v>976.55884588990102</v>
          </cell>
        </row>
        <row r="1211">
          <cell r="B1211" t="str">
            <v>C86024</v>
          </cell>
          <cell r="C1211" t="str">
            <v>Nappy Rash</v>
          </cell>
          <cell r="G1211">
            <v>14.595066250511501</v>
          </cell>
        </row>
        <row r="1212">
          <cell r="B1212" t="str">
            <v>C86024</v>
          </cell>
          <cell r="C1212" t="str">
            <v>Oral Thrush</v>
          </cell>
          <cell r="G1212">
            <v>6.7343717397068596</v>
          </cell>
        </row>
        <row r="1213">
          <cell r="B1213" t="str">
            <v>C86024</v>
          </cell>
          <cell r="C1213" t="str">
            <v>Prevention of dental caries</v>
          </cell>
          <cell r="G1213">
            <v>43.284128681322201</v>
          </cell>
        </row>
        <row r="1214">
          <cell r="B1214" t="str">
            <v>C86024</v>
          </cell>
          <cell r="C1214" t="str">
            <v>Ringworm/Athletes foot</v>
          </cell>
          <cell r="G1214">
            <v>125.111402289895</v>
          </cell>
        </row>
        <row r="1215">
          <cell r="B1215" t="str">
            <v>C86024</v>
          </cell>
          <cell r="C1215" t="str">
            <v>Travel Sickness</v>
          </cell>
          <cell r="G1215">
            <v>83.623628659282105</v>
          </cell>
        </row>
        <row r="1216">
          <cell r="B1216" t="str">
            <v>C86024</v>
          </cell>
          <cell r="C1216" t="str">
            <v>Vitamins and minerals</v>
          </cell>
          <cell r="G1216">
            <v>2552.2334669164502</v>
          </cell>
        </row>
        <row r="1217">
          <cell r="B1217" t="str">
            <v>C86625</v>
          </cell>
          <cell r="C1217" t="str">
            <v>Acute Sore Throat</v>
          </cell>
          <cell r="G1217">
            <v>11.7771124199746</v>
          </cell>
        </row>
        <row r="1218">
          <cell r="B1218" t="str">
            <v>C86625</v>
          </cell>
          <cell r="C1218" t="str">
            <v>Conjunctivitis</v>
          </cell>
          <cell r="G1218">
            <v>21.2103561147308</v>
          </cell>
        </row>
        <row r="1219">
          <cell r="B1219" t="str">
            <v>C86625</v>
          </cell>
          <cell r="C1219" t="str">
            <v>Cradle cap (seborrhoeic dermatitis ¿ infants</v>
          </cell>
          <cell r="G1219">
            <v>4.9899606646649799</v>
          </cell>
        </row>
        <row r="1220">
          <cell r="B1220" t="str">
            <v>C86625</v>
          </cell>
          <cell r="C1220" t="str">
            <v>Diarrhoea (Adults</v>
          </cell>
          <cell r="G1220">
            <v>3.3886149243082602</v>
          </cell>
        </row>
        <row r="1221">
          <cell r="B1221" t="str">
            <v>C86625</v>
          </cell>
          <cell r="C1221" t="str">
            <v>Dry Eyes/Sore tired Eyes</v>
          </cell>
          <cell r="G1221">
            <v>59.188594998919399</v>
          </cell>
        </row>
        <row r="1222">
          <cell r="B1222" t="str">
            <v>C86625</v>
          </cell>
          <cell r="C1222" t="str">
            <v>Indigestion and Heartburn</v>
          </cell>
          <cell r="G1222">
            <v>87.346664744447395</v>
          </cell>
        </row>
        <row r="1223">
          <cell r="B1223" t="str">
            <v>C86625</v>
          </cell>
          <cell r="C1223" t="str">
            <v>Infrequent Constipation</v>
          </cell>
          <cell r="G1223">
            <v>27.1508331844481</v>
          </cell>
        </row>
        <row r="1224">
          <cell r="B1224" t="str">
            <v>C86625</v>
          </cell>
          <cell r="C1224" t="str">
            <v>Mild Acne</v>
          </cell>
          <cell r="G1224">
            <v>5.33186387889321</v>
          </cell>
        </row>
        <row r="1225">
          <cell r="B1225" t="str">
            <v>C86625</v>
          </cell>
          <cell r="C1225" t="str">
            <v>Mild Dry Skin/Sunburn</v>
          </cell>
          <cell r="G1225">
            <v>67.312950541084405</v>
          </cell>
        </row>
        <row r="1226">
          <cell r="B1226" t="str">
            <v>C86625</v>
          </cell>
          <cell r="C1226" t="str">
            <v>Mild contact dermatitis</v>
          </cell>
          <cell r="G1226">
            <v>6.4527760430317098</v>
          </cell>
        </row>
        <row r="1227">
          <cell r="B1227" t="str">
            <v>C86625</v>
          </cell>
          <cell r="C1227" t="str">
            <v>Mild to Moderate Hay fever/Allergic Rhinitis</v>
          </cell>
          <cell r="G1227">
            <v>173.97064723894101</v>
          </cell>
        </row>
        <row r="1228">
          <cell r="B1228" t="str">
            <v>C86625</v>
          </cell>
          <cell r="C1228" t="str">
            <v>Minor conditions associated with pain, discomfort and/fever. (e.g. aches and sprains, headache, peri</v>
          </cell>
          <cell r="G1228">
            <v>70.896608294226795</v>
          </cell>
        </row>
        <row r="1229">
          <cell r="B1229" t="str">
            <v>C86625</v>
          </cell>
          <cell r="C1229" t="str">
            <v>Prevention of dental caries</v>
          </cell>
          <cell r="G1229">
            <v>17.508619528698802</v>
          </cell>
        </row>
        <row r="1230">
          <cell r="B1230" t="str">
            <v>C86625</v>
          </cell>
          <cell r="C1230" t="str">
            <v>Ringworm/Athletes foot</v>
          </cell>
          <cell r="G1230">
            <v>9.3864449242775994</v>
          </cell>
        </row>
        <row r="1231">
          <cell r="B1231" t="str">
            <v>C86625</v>
          </cell>
          <cell r="C1231" t="str">
            <v>Threadworms</v>
          </cell>
          <cell r="G1231">
            <v>0.42865758776548002</v>
          </cell>
        </row>
        <row r="1232">
          <cell r="B1232" t="str">
            <v>C86625</v>
          </cell>
          <cell r="C1232" t="str">
            <v>Travel Sickness</v>
          </cell>
          <cell r="G1232">
            <v>27.530399488082601</v>
          </cell>
        </row>
        <row r="1233">
          <cell r="B1233" t="str">
            <v>C86625</v>
          </cell>
          <cell r="C1233" t="str">
            <v>Vitamins and minerals</v>
          </cell>
          <cell r="G1233">
            <v>405.56487667762502</v>
          </cell>
        </row>
        <row r="1234">
          <cell r="B1234" t="str">
            <v>C86616</v>
          </cell>
          <cell r="C1234" t="str">
            <v>Acute Sore Throat</v>
          </cell>
          <cell r="G1234">
            <v>4.7453168512788002</v>
          </cell>
        </row>
        <row r="1235">
          <cell r="B1235" t="str">
            <v>C86616</v>
          </cell>
          <cell r="C1235" t="str">
            <v>Conjunctivitis</v>
          </cell>
          <cell r="G1235">
            <v>34.159366340909401</v>
          </cell>
        </row>
        <row r="1236">
          <cell r="B1236" t="str">
            <v>C86616</v>
          </cell>
          <cell r="C1236" t="str">
            <v>Cradle cap (seborrhoeic dermatitis ¿ infants</v>
          </cell>
          <cell r="G1236">
            <v>29.9273639879898</v>
          </cell>
        </row>
        <row r="1237">
          <cell r="B1237" t="str">
            <v>C86616</v>
          </cell>
          <cell r="C1237" t="str">
            <v>Dandruff</v>
          </cell>
          <cell r="G1237">
            <v>57.437553608695801</v>
          </cell>
        </row>
        <row r="1238">
          <cell r="B1238" t="str">
            <v>C86616</v>
          </cell>
          <cell r="C1238" t="str">
            <v>Diarrhoea (Adults</v>
          </cell>
          <cell r="G1238">
            <v>21.739886784101099</v>
          </cell>
        </row>
        <row r="1239">
          <cell r="B1239" t="str">
            <v>C86616</v>
          </cell>
          <cell r="C1239" t="str">
            <v>Dry Eyes/Sore tired Eyes</v>
          </cell>
          <cell r="G1239">
            <v>134.40497068897301</v>
          </cell>
        </row>
        <row r="1240">
          <cell r="B1240" t="str">
            <v>C86616</v>
          </cell>
          <cell r="C1240" t="str">
            <v>Earwax</v>
          </cell>
          <cell r="G1240">
            <v>4.75428871896501</v>
          </cell>
        </row>
        <row r="1241">
          <cell r="B1241" t="str">
            <v>C86616</v>
          </cell>
          <cell r="C1241" t="str">
            <v>Excessive sweating (Hyperhidrosis</v>
          </cell>
          <cell r="G1241">
            <v>1.18707686846022</v>
          </cell>
        </row>
        <row r="1242">
          <cell r="B1242" t="str">
            <v>C86616</v>
          </cell>
          <cell r="C1242" t="str">
            <v>Haemorrhoids</v>
          </cell>
          <cell r="G1242">
            <v>4.8826062599222304</v>
          </cell>
        </row>
        <row r="1243">
          <cell r="B1243" t="str">
            <v>C86616</v>
          </cell>
          <cell r="C1243" t="str">
            <v>Indigestion and Heartburn</v>
          </cell>
          <cell r="G1243">
            <v>213.92777083680099</v>
          </cell>
        </row>
        <row r="1244">
          <cell r="B1244" t="str">
            <v>C86616</v>
          </cell>
          <cell r="C1244" t="str">
            <v>Infrequent Constipation</v>
          </cell>
          <cell r="G1244">
            <v>78.724150213365306</v>
          </cell>
        </row>
        <row r="1245">
          <cell r="B1245" t="str">
            <v>C86616</v>
          </cell>
          <cell r="C1245" t="str">
            <v>Infrequent Migraine</v>
          </cell>
          <cell r="G1245">
            <v>26.8249244373736</v>
          </cell>
        </row>
        <row r="1246">
          <cell r="B1246" t="str">
            <v>C86616</v>
          </cell>
          <cell r="C1246" t="str">
            <v>Infrequent cold sores of the lip</v>
          </cell>
          <cell r="G1246">
            <v>17.2427644623871</v>
          </cell>
        </row>
        <row r="1247">
          <cell r="B1247" t="str">
            <v>C86616</v>
          </cell>
          <cell r="C1247" t="str">
            <v>Mild Acne</v>
          </cell>
          <cell r="G1247">
            <v>5.33186387889321</v>
          </cell>
        </row>
        <row r="1248">
          <cell r="B1248" t="str">
            <v>C86616</v>
          </cell>
          <cell r="C1248" t="str">
            <v>Mild Dry Skin/Sunburn</v>
          </cell>
          <cell r="G1248">
            <v>132.50082614693301</v>
          </cell>
        </row>
        <row r="1249">
          <cell r="B1249" t="str">
            <v>C86616</v>
          </cell>
          <cell r="C1249" t="str">
            <v>Mild contact dermatitis</v>
          </cell>
          <cell r="G1249">
            <v>8.1796521141729102</v>
          </cell>
        </row>
        <row r="1250">
          <cell r="B1250" t="str">
            <v>C86616</v>
          </cell>
          <cell r="C1250" t="str">
            <v>Mild to Moderate Hay fever/Allergic Rhinitis</v>
          </cell>
          <cell r="G1250">
            <v>214.682815140126</v>
          </cell>
        </row>
        <row r="1251">
          <cell r="B1251" t="str">
            <v>C86616</v>
          </cell>
          <cell r="C1251" t="str">
            <v>Minor conditions associated with pain, discomfort and/fever. (e.g. aches and sprains, headache, peri</v>
          </cell>
          <cell r="G1251">
            <v>134.94169533088399</v>
          </cell>
        </row>
        <row r="1252">
          <cell r="B1252" t="str">
            <v>C86616</v>
          </cell>
          <cell r="C1252" t="str">
            <v>Nappy Rash</v>
          </cell>
          <cell r="G1252">
            <v>4.7522462287167304</v>
          </cell>
        </row>
        <row r="1253">
          <cell r="B1253" t="str">
            <v>C86616</v>
          </cell>
          <cell r="C1253" t="str">
            <v>Prevention of dental caries</v>
          </cell>
          <cell r="G1253">
            <v>9.8558925510499602</v>
          </cell>
        </row>
        <row r="1254">
          <cell r="B1254" t="str">
            <v>C86616</v>
          </cell>
          <cell r="C1254" t="str">
            <v>Ringworm/Athletes foot</v>
          </cell>
          <cell r="G1254">
            <v>26.9925719705295</v>
          </cell>
        </row>
        <row r="1255">
          <cell r="B1255" t="str">
            <v>C86616</v>
          </cell>
          <cell r="C1255" t="str">
            <v>Travel Sickness</v>
          </cell>
          <cell r="G1255">
            <v>46.124364075291702</v>
          </cell>
        </row>
        <row r="1256">
          <cell r="B1256" t="str">
            <v>C86616</v>
          </cell>
          <cell r="C1256" t="str">
            <v>Vitamins and minerals</v>
          </cell>
          <cell r="G1256">
            <v>828.74162167783197</v>
          </cell>
        </row>
        <row r="1257">
          <cell r="B1257" t="str">
            <v>C86023</v>
          </cell>
          <cell r="C1257" t="str">
            <v>Acute Sore Throat</v>
          </cell>
          <cell r="G1257">
            <v>26.994628849917799</v>
          </cell>
        </row>
        <row r="1258">
          <cell r="B1258" t="str">
            <v>C86023</v>
          </cell>
          <cell r="C1258" t="str">
            <v>Conjunctivitis</v>
          </cell>
          <cell r="G1258">
            <v>70.092991258810997</v>
          </cell>
        </row>
        <row r="1259">
          <cell r="B1259" t="str">
            <v>C86023</v>
          </cell>
          <cell r="C1259" t="str">
            <v>Coughs and colds and nasal congestion</v>
          </cell>
          <cell r="G1259">
            <v>14.2076474020192</v>
          </cell>
        </row>
        <row r="1260">
          <cell r="B1260" t="str">
            <v>C86023</v>
          </cell>
          <cell r="C1260" t="str">
            <v>Cradle cap (seborrhoeic dermatitis ¿ infants</v>
          </cell>
          <cell r="G1260">
            <v>44.909645981984802</v>
          </cell>
        </row>
        <row r="1261">
          <cell r="B1261" t="str">
            <v>C86023</v>
          </cell>
          <cell r="C1261" t="str">
            <v>Dandruff</v>
          </cell>
          <cell r="G1261">
            <v>214.70914901279599</v>
          </cell>
        </row>
        <row r="1262">
          <cell r="B1262" t="str">
            <v>C86023</v>
          </cell>
          <cell r="C1262" t="str">
            <v>Diarrhoea (Adults</v>
          </cell>
          <cell r="G1262">
            <v>164.61138924866199</v>
          </cell>
        </row>
        <row r="1263">
          <cell r="B1263" t="str">
            <v>C86023</v>
          </cell>
          <cell r="C1263" t="str">
            <v>Dry Eyes/Sore tired Eyes</v>
          </cell>
          <cell r="G1263">
            <v>541.61135563775804</v>
          </cell>
        </row>
        <row r="1264">
          <cell r="B1264" t="str">
            <v>C86023</v>
          </cell>
          <cell r="C1264" t="str">
            <v>Earwax</v>
          </cell>
          <cell r="G1264">
            <v>4.0331947885581796</v>
          </cell>
        </row>
        <row r="1265">
          <cell r="B1265" t="str">
            <v>C86023</v>
          </cell>
          <cell r="C1265" t="str">
            <v>Excessive sweating (Hyperhidrosis</v>
          </cell>
          <cell r="G1265">
            <v>1.18707686846022</v>
          </cell>
        </row>
        <row r="1266">
          <cell r="B1266" t="str">
            <v>C86023</v>
          </cell>
          <cell r="C1266" t="str">
            <v>Haemorrhoids</v>
          </cell>
          <cell r="G1266">
            <v>18.393772245187002</v>
          </cell>
        </row>
        <row r="1267">
          <cell r="B1267" t="str">
            <v>C86023</v>
          </cell>
          <cell r="C1267" t="str">
            <v>Indigestion and Heartburn</v>
          </cell>
          <cell r="G1267">
            <v>679.61473479137805</v>
          </cell>
        </row>
        <row r="1268">
          <cell r="B1268" t="str">
            <v>C86023</v>
          </cell>
          <cell r="C1268" t="str">
            <v>Infrequent Constipation</v>
          </cell>
          <cell r="G1268">
            <v>238.694927138765</v>
          </cell>
        </row>
        <row r="1269">
          <cell r="B1269" t="str">
            <v>C86023</v>
          </cell>
          <cell r="C1269" t="str">
            <v>Mild Acne</v>
          </cell>
          <cell r="G1269">
            <v>52.182686010032903</v>
          </cell>
        </row>
        <row r="1270">
          <cell r="B1270" t="str">
            <v>C86023</v>
          </cell>
          <cell r="C1270" t="str">
            <v>Mild Dry Skin/Sunburn</v>
          </cell>
          <cell r="G1270">
            <v>209.78033549589301</v>
          </cell>
        </row>
        <row r="1271">
          <cell r="B1271" t="str">
            <v>C86023</v>
          </cell>
          <cell r="C1271" t="str">
            <v>Mild contact dermatitis</v>
          </cell>
          <cell r="G1271">
            <v>38.780625635628198</v>
          </cell>
        </row>
        <row r="1272">
          <cell r="B1272" t="str">
            <v>C86023</v>
          </cell>
          <cell r="C1272" t="str">
            <v>Mild to Moderate Hay fever/Allergic Rhinitis</v>
          </cell>
          <cell r="G1272">
            <v>940.29596516926199</v>
          </cell>
        </row>
        <row r="1273">
          <cell r="B1273" t="str">
            <v>C86023</v>
          </cell>
          <cell r="C1273" t="str">
            <v>Minor conditions associated with pain, discomfort and/fever. (e.g. aches and sprains, headache, peri</v>
          </cell>
          <cell r="G1273">
            <v>511.883322465817</v>
          </cell>
        </row>
        <row r="1274">
          <cell r="B1274" t="str">
            <v>C86023</v>
          </cell>
          <cell r="C1274" t="str">
            <v>Oral Thrush</v>
          </cell>
          <cell r="G1274">
            <v>10.0413375939575</v>
          </cell>
        </row>
        <row r="1275">
          <cell r="B1275" t="str">
            <v>C86023</v>
          </cell>
          <cell r="C1275" t="str">
            <v>Prevention of dental caries</v>
          </cell>
          <cell r="G1275">
            <v>21.184082970714901</v>
          </cell>
        </row>
        <row r="1276">
          <cell r="B1276" t="str">
            <v>C86023</v>
          </cell>
          <cell r="C1276" t="str">
            <v>Ringworm/Athletes foot</v>
          </cell>
          <cell r="G1276">
            <v>98.010702786210103</v>
          </cell>
        </row>
        <row r="1277">
          <cell r="B1277" t="str">
            <v>C86023</v>
          </cell>
          <cell r="C1277" t="str">
            <v>Threadworms</v>
          </cell>
          <cell r="G1277">
            <v>1.17668280230332</v>
          </cell>
        </row>
        <row r="1278">
          <cell r="B1278" t="str">
            <v>C86023</v>
          </cell>
          <cell r="C1278" t="str">
            <v>Travel Sickness</v>
          </cell>
          <cell r="G1278">
            <v>139.52115040654499</v>
          </cell>
        </row>
        <row r="1279">
          <cell r="B1279" t="str">
            <v>C86023</v>
          </cell>
          <cell r="C1279" t="str">
            <v>Vitamins and minerals</v>
          </cell>
          <cell r="G1279">
            <v>1822.8149985585101</v>
          </cell>
        </row>
        <row r="1280">
          <cell r="B1280" t="str">
            <v>Y06261</v>
          </cell>
          <cell r="C1280" t="str">
            <v>Conjunctivitis</v>
          </cell>
          <cell r="G1280">
            <v>7.0701187049102696</v>
          </cell>
        </row>
        <row r="1281">
          <cell r="B1281" t="str">
            <v>Y06261</v>
          </cell>
          <cell r="C1281" t="str">
            <v>Excessive sweating (Hyperhidrosis</v>
          </cell>
          <cell r="G1281">
            <v>2.5514365969600701</v>
          </cell>
        </row>
        <row r="1282">
          <cell r="B1282" t="str">
            <v>Y06261</v>
          </cell>
          <cell r="C1282" t="str">
            <v>Mild Dry Skin/Sunburn</v>
          </cell>
          <cell r="G1282">
            <v>4.0164329130705996</v>
          </cell>
        </row>
        <row r="1283">
          <cell r="B1283" t="str">
            <v>Y06261</v>
          </cell>
          <cell r="C1283" t="str">
            <v>Mild contact dermatitis</v>
          </cell>
          <cell r="G1283">
            <v>0.188785673271014</v>
          </cell>
        </row>
        <row r="1284">
          <cell r="B1284" t="str">
            <v>Y06261</v>
          </cell>
          <cell r="C1284" t="str">
            <v>Mild to Moderate Hay fever/Allergic Rhinitis</v>
          </cell>
          <cell r="G1284">
            <v>9.4010899047741603</v>
          </cell>
        </row>
        <row r="1285">
          <cell r="B1285" t="str">
            <v>Y06841</v>
          </cell>
          <cell r="C1285" t="str">
            <v>Head Lice</v>
          </cell>
          <cell r="G1285">
            <v>8.8170972819024893</v>
          </cell>
        </row>
        <row r="1286">
          <cell r="B1286" t="str">
            <v>Y06841</v>
          </cell>
          <cell r="C1286" t="str">
            <v>Mild Dry Skin/Sunburn</v>
          </cell>
          <cell r="G1286">
            <v>1.1861796816915999</v>
          </cell>
        </row>
        <row r="1287">
          <cell r="B1287" t="str">
            <v>Y06241</v>
          </cell>
          <cell r="C1287" t="str">
            <v>Indigestion and Heartburn</v>
          </cell>
          <cell r="G1287">
            <v>2.4150006241100801</v>
          </cell>
        </row>
        <row r="1288">
          <cell r="B1288" t="str">
            <v>Y06241</v>
          </cell>
          <cell r="C1288" t="str">
            <v>Mild Dry Skin/Sunburn</v>
          </cell>
          <cell r="G1288">
            <v>2.1916993165749301</v>
          </cell>
        </row>
        <row r="1289">
          <cell r="B1289" t="str">
            <v>Y06241</v>
          </cell>
          <cell r="C1289" t="str">
            <v>Mild contact dermatitis</v>
          </cell>
          <cell r="G1289">
            <v>1.6202072928611999</v>
          </cell>
        </row>
        <row r="1290">
          <cell r="B1290" t="str">
            <v>Y06241</v>
          </cell>
          <cell r="C1290" t="str">
            <v>Mild to Moderate Hay fever/Allergic Rhinitis</v>
          </cell>
          <cell r="G1290">
            <v>31.952255677792401</v>
          </cell>
        </row>
        <row r="1291">
          <cell r="B1291" t="str">
            <v>Y06241</v>
          </cell>
          <cell r="C1291" t="str">
            <v>Minor conditions associated with pain, discomfort and/fever. (e.g. aches and sprains, headache, peri</v>
          </cell>
          <cell r="G1291">
            <v>2.7436869589500499</v>
          </cell>
        </row>
        <row r="1292">
          <cell r="B1292" t="str">
            <v>Y06241</v>
          </cell>
          <cell r="C1292" t="str">
            <v>Ringworm/Athletes foot</v>
          </cell>
          <cell r="G1292">
            <v>1.8842679856356599</v>
          </cell>
        </row>
        <row r="1293">
          <cell r="B1293" t="str">
            <v>Y06241</v>
          </cell>
          <cell r="C1293" t="str">
            <v>Vitamins and minerals</v>
          </cell>
          <cell r="G1293">
            <v>7.7227557247233101</v>
          </cell>
        </row>
        <row r="1294">
          <cell r="B1294" t="str">
            <v>Y05142</v>
          </cell>
          <cell r="C1294" t="str">
            <v>Acute Sore Throat</v>
          </cell>
          <cell r="G1294">
            <v>24.2941375252318</v>
          </cell>
        </row>
        <row r="1295">
          <cell r="B1295" t="str">
            <v>Y05142</v>
          </cell>
          <cell r="C1295" t="str">
            <v>Conjunctivitis</v>
          </cell>
          <cell r="G1295">
            <v>119.418304652226</v>
          </cell>
        </row>
        <row r="1296">
          <cell r="B1296" t="str">
            <v>Y05142</v>
          </cell>
          <cell r="C1296" t="str">
            <v>Diarrhoea (Adults</v>
          </cell>
          <cell r="G1296">
            <v>1.2670565766826201</v>
          </cell>
        </row>
        <row r="1297">
          <cell r="B1297" t="str">
            <v>Y05142</v>
          </cell>
          <cell r="C1297" t="str">
            <v>Earwax</v>
          </cell>
          <cell r="G1297">
            <v>0.925109611479211</v>
          </cell>
        </row>
        <row r="1298">
          <cell r="B1298" t="str">
            <v>Y05142</v>
          </cell>
          <cell r="C1298" t="str">
            <v>Haemorrhoids</v>
          </cell>
          <cell r="G1298">
            <v>3.8739209985761298</v>
          </cell>
        </row>
        <row r="1299">
          <cell r="B1299" t="str">
            <v>Y05142</v>
          </cell>
          <cell r="C1299" t="str">
            <v>Indigestion and Heartburn</v>
          </cell>
          <cell r="G1299">
            <v>9.3982539943351906</v>
          </cell>
        </row>
        <row r="1300">
          <cell r="B1300" t="str">
            <v>Y05142</v>
          </cell>
          <cell r="C1300" t="str">
            <v>Infrequent Constipation</v>
          </cell>
          <cell r="G1300">
            <v>1.6317741488453501</v>
          </cell>
        </row>
        <row r="1301">
          <cell r="B1301" t="str">
            <v>Y05142</v>
          </cell>
          <cell r="C1301" t="str">
            <v>Infrequent Migraine</v>
          </cell>
          <cell r="G1301">
            <v>3.0284482820879499</v>
          </cell>
        </row>
        <row r="1302">
          <cell r="B1302" t="str">
            <v>Y05142</v>
          </cell>
          <cell r="C1302" t="str">
            <v>Infrequent cold sores of the lip</v>
          </cell>
          <cell r="G1302">
            <v>1.5756404056715501</v>
          </cell>
        </row>
        <row r="1303">
          <cell r="B1303" t="str">
            <v>Y05142</v>
          </cell>
          <cell r="C1303" t="str">
            <v>Mild Dry Skin/Sunburn</v>
          </cell>
          <cell r="G1303">
            <v>9.9021663098265105</v>
          </cell>
        </row>
        <row r="1304">
          <cell r="B1304" t="str">
            <v>Y05142</v>
          </cell>
          <cell r="C1304" t="str">
            <v>Mild contact dermatitis</v>
          </cell>
          <cell r="G1304">
            <v>7.3741219035357499</v>
          </cell>
        </row>
        <row r="1305">
          <cell r="B1305" t="str">
            <v>Y05142</v>
          </cell>
          <cell r="C1305" t="str">
            <v>Mild to Moderate Hay fever/Allergic Rhinitis</v>
          </cell>
          <cell r="G1305">
            <v>48.315457213054202</v>
          </cell>
        </row>
        <row r="1306">
          <cell r="B1306" t="str">
            <v>Y05142</v>
          </cell>
          <cell r="C1306" t="str">
            <v>Minor conditions associated with pain, discomfort and/fever. (e.g. aches and sprains, headache, peri</v>
          </cell>
          <cell r="G1306">
            <v>6.1998165953814004</v>
          </cell>
        </row>
        <row r="1307">
          <cell r="B1307" t="str">
            <v>Y05142</v>
          </cell>
          <cell r="C1307" t="str">
            <v>Oral Thrush</v>
          </cell>
          <cell r="G1307">
            <v>3.3671858698534298</v>
          </cell>
        </row>
        <row r="1308">
          <cell r="B1308" t="str">
            <v>Y05142</v>
          </cell>
          <cell r="C1308" t="str">
            <v>Ringworm/Athletes foot</v>
          </cell>
          <cell r="G1308">
            <v>26.876916935423299</v>
          </cell>
        </row>
        <row r="1309">
          <cell r="B1309" t="str">
            <v>Y05142</v>
          </cell>
          <cell r="C1309" t="str">
            <v>Travel Sickness</v>
          </cell>
          <cell r="G1309">
            <v>8.2651294991026099</v>
          </cell>
        </row>
        <row r="1310">
          <cell r="B1310" t="str">
            <v>Y05142</v>
          </cell>
          <cell r="C1310" t="str">
            <v>Vitamins and minerals</v>
          </cell>
          <cell r="G1310">
            <v>4.97005154779914</v>
          </cell>
        </row>
        <row r="1311">
          <cell r="B1311" t="str">
            <v>Y06242</v>
          </cell>
          <cell r="C1311" t="str">
            <v>Conjunctivitis</v>
          </cell>
          <cell r="G1311">
            <v>7.0701187049102696</v>
          </cell>
        </row>
        <row r="1312">
          <cell r="B1312" t="str">
            <v>Y06242</v>
          </cell>
          <cell r="C1312" t="str">
            <v>Diarrhoea (Adults</v>
          </cell>
          <cell r="G1312">
            <v>1.1917815571791801</v>
          </cell>
        </row>
        <row r="1313">
          <cell r="B1313" t="str">
            <v>Y06242</v>
          </cell>
          <cell r="C1313" t="str">
            <v>Indigestion and Heartburn</v>
          </cell>
          <cell r="G1313">
            <v>2.4150006241100801</v>
          </cell>
        </row>
        <row r="1314">
          <cell r="B1314" t="str">
            <v>Y06242</v>
          </cell>
          <cell r="C1314" t="str">
            <v>Mild Acne</v>
          </cell>
          <cell r="G1314">
            <v>14.7111313090218</v>
          </cell>
        </row>
        <row r="1315">
          <cell r="B1315" t="str">
            <v>Y06242</v>
          </cell>
          <cell r="C1315" t="str">
            <v>Mild Dry Skin/Sunburn</v>
          </cell>
          <cell r="G1315">
            <v>4.2102660882919603</v>
          </cell>
        </row>
        <row r="1316">
          <cell r="B1316" t="str">
            <v>Y06242</v>
          </cell>
          <cell r="C1316" t="str">
            <v>Mild contact dermatitis</v>
          </cell>
          <cell r="G1316">
            <v>0.81228458417439497</v>
          </cell>
        </row>
        <row r="1317">
          <cell r="B1317" t="str">
            <v>Y06242</v>
          </cell>
          <cell r="C1317" t="str">
            <v>Mild to Moderate Hay fever/Allergic Rhinitis</v>
          </cell>
          <cell r="G1317">
            <v>2.8703707411307202</v>
          </cell>
        </row>
        <row r="1318">
          <cell r="B1318" t="str">
            <v>Y06242</v>
          </cell>
          <cell r="C1318" t="str">
            <v>Minor conditions associated with pain, discomfort and/fever. (e.g. aches and sprains, headache, peri</v>
          </cell>
          <cell r="G1318">
            <v>1.2250134404681401</v>
          </cell>
        </row>
        <row r="1319">
          <cell r="B1319" t="str">
            <v>Y06242</v>
          </cell>
          <cell r="C1319" t="str">
            <v>Vitamins and minerals</v>
          </cell>
          <cell r="G1319">
            <v>28.744114605877201</v>
          </cell>
        </row>
        <row r="1320">
          <cell r="B1320" t="str">
            <v>Y05141</v>
          </cell>
          <cell r="C1320" t="str">
            <v>Acute Sore Throat</v>
          </cell>
          <cell r="G1320">
            <v>60.920540739276099</v>
          </cell>
        </row>
        <row r="1321">
          <cell r="B1321" t="str">
            <v>Y05141</v>
          </cell>
          <cell r="C1321" t="str">
            <v>Conjunctivitis</v>
          </cell>
          <cell r="G1321">
            <v>139.61039112427201</v>
          </cell>
        </row>
        <row r="1322">
          <cell r="B1322" t="str">
            <v>Y05141</v>
          </cell>
          <cell r="C1322" t="str">
            <v>Diarrhoea (Adults</v>
          </cell>
          <cell r="G1322">
            <v>7.7999363862922602</v>
          </cell>
        </row>
        <row r="1323">
          <cell r="B1323" t="str">
            <v>Y05141</v>
          </cell>
          <cell r="C1323" t="str">
            <v>Dry Eyes/Sore tired Eyes</v>
          </cell>
          <cell r="G1323">
            <v>6.2602266187855298</v>
          </cell>
        </row>
        <row r="1324">
          <cell r="B1324" t="str">
            <v>Y05141</v>
          </cell>
          <cell r="C1324" t="str">
            <v>Earwax</v>
          </cell>
          <cell r="G1324">
            <v>1.3297128413102</v>
          </cell>
        </row>
        <row r="1325">
          <cell r="B1325" t="str">
            <v>Y05141</v>
          </cell>
          <cell r="C1325" t="str">
            <v>Haemorrhoids</v>
          </cell>
          <cell r="G1325">
            <v>15.711939060616199</v>
          </cell>
        </row>
        <row r="1326">
          <cell r="B1326" t="str">
            <v>Y05141</v>
          </cell>
          <cell r="C1326" t="str">
            <v>Indigestion and Heartburn</v>
          </cell>
          <cell r="G1326">
            <v>17.6104514119877</v>
          </cell>
        </row>
        <row r="1327">
          <cell r="B1327" t="str">
            <v>Y05141</v>
          </cell>
          <cell r="C1327" t="str">
            <v>Infant Colic</v>
          </cell>
          <cell r="G1327">
            <v>3.0234007801375999</v>
          </cell>
        </row>
        <row r="1328">
          <cell r="B1328" t="str">
            <v>Y05141</v>
          </cell>
          <cell r="C1328" t="str">
            <v>Infrequent Constipation</v>
          </cell>
          <cell r="G1328">
            <v>3.1317145077086499</v>
          </cell>
        </row>
        <row r="1329">
          <cell r="B1329" t="str">
            <v>Y05141</v>
          </cell>
          <cell r="C1329" t="str">
            <v>Infrequent cold sores of the lip</v>
          </cell>
          <cell r="G1329">
            <v>3.1512808113431099</v>
          </cell>
        </row>
        <row r="1330">
          <cell r="B1330" t="str">
            <v>Y05141</v>
          </cell>
          <cell r="C1330" t="str">
            <v>Mild Acne</v>
          </cell>
          <cell r="G1330">
            <v>14.7111313090218</v>
          </cell>
        </row>
        <row r="1331">
          <cell r="B1331" t="str">
            <v>Y05141</v>
          </cell>
          <cell r="C1331" t="str">
            <v>Mild Dry Skin/Sunburn</v>
          </cell>
          <cell r="G1331">
            <v>4.4755230300912396</v>
          </cell>
        </row>
        <row r="1332">
          <cell r="B1332" t="str">
            <v>Y05141</v>
          </cell>
          <cell r="C1332" t="str">
            <v>Mild contact dermatitis</v>
          </cell>
          <cell r="G1332">
            <v>5.70403771568352</v>
          </cell>
        </row>
        <row r="1333">
          <cell r="B1333" t="str">
            <v>Y05141</v>
          </cell>
          <cell r="C1333" t="str">
            <v>Mild to Moderate Hay fever/Allergic Rhinitis</v>
          </cell>
          <cell r="G1333">
            <v>90.743560804660603</v>
          </cell>
        </row>
        <row r="1334">
          <cell r="B1334" t="str">
            <v>Y05141</v>
          </cell>
          <cell r="C1334" t="str">
            <v>Minor conditions associated with pain, discomfort and/fever. (e.g. aches and sprains, headache, peri</v>
          </cell>
          <cell r="G1334">
            <v>17.542373871030499</v>
          </cell>
        </row>
        <row r="1335">
          <cell r="B1335" t="str">
            <v>Y05141</v>
          </cell>
          <cell r="C1335" t="str">
            <v>Oral Thrush</v>
          </cell>
          <cell r="G1335">
            <v>6.6741517241041004</v>
          </cell>
        </row>
        <row r="1336">
          <cell r="B1336" t="str">
            <v>Y05141</v>
          </cell>
          <cell r="C1336" t="str">
            <v>Ringworm/Athletes foot</v>
          </cell>
          <cell r="G1336">
            <v>27.205384515387401</v>
          </cell>
        </row>
        <row r="1337">
          <cell r="B1337" t="str">
            <v>Y05141</v>
          </cell>
          <cell r="C1337" t="str">
            <v>Threadworms</v>
          </cell>
          <cell r="G1337">
            <v>1.43220784521089</v>
          </cell>
        </row>
        <row r="1338">
          <cell r="B1338" t="str">
            <v>Y05141</v>
          </cell>
          <cell r="C1338" t="str">
            <v>Travel Sickness</v>
          </cell>
          <cell r="G1338">
            <v>13.691853081543499</v>
          </cell>
        </row>
        <row r="1339">
          <cell r="B1339" t="str">
            <v>Y05141</v>
          </cell>
          <cell r="C1339" t="str">
            <v>Vitamins and minerals</v>
          </cell>
          <cell r="G1339">
            <v>1.2443993587085</v>
          </cell>
        </row>
        <row r="1340">
          <cell r="B1340" t="str">
            <v>C86611</v>
          </cell>
          <cell r="C1340" t="str">
            <v>Acute Sore Throat</v>
          </cell>
          <cell r="G1340">
            <v>24.501581338617999</v>
          </cell>
        </row>
        <row r="1341">
          <cell r="B1341" t="str">
            <v>C86611</v>
          </cell>
          <cell r="C1341" t="str">
            <v>Conjunctivitis</v>
          </cell>
          <cell r="G1341">
            <v>108.302066147055</v>
          </cell>
        </row>
        <row r="1342">
          <cell r="B1342" t="str">
            <v>C86611</v>
          </cell>
          <cell r="C1342" t="str">
            <v>Coughs and colds and nasal congestion</v>
          </cell>
          <cell r="G1342">
            <v>18.083360867439399</v>
          </cell>
        </row>
        <row r="1343">
          <cell r="B1343" t="str">
            <v>C86611</v>
          </cell>
          <cell r="C1343" t="str">
            <v>Cradle cap (seborrhoeic dermatitis ¿ infants</v>
          </cell>
          <cell r="G1343">
            <v>14.9698819939949</v>
          </cell>
        </row>
        <row r="1344">
          <cell r="B1344" t="str">
            <v>C86611</v>
          </cell>
          <cell r="C1344" t="str">
            <v>Dandruff</v>
          </cell>
          <cell r="G1344">
            <v>71.249578749833304</v>
          </cell>
        </row>
        <row r="1345">
          <cell r="B1345" t="str">
            <v>C86611</v>
          </cell>
          <cell r="C1345" t="str">
            <v>Diarrhoea (Adults</v>
          </cell>
          <cell r="G1345">
            <v>35.836085762028901</v>
          </cell>
        </row>
        <row r="1346">
          <cell r="B1346" t="str">
            <v>C86611</v>
          </cell>
          <cell r="C1346" t="str">
            <v>Dry Eyes/Sore tired Eyes</v>
          </cell>
          <cell r="G1346">
            <v>468.52521808156598</v>
          </cell>
        </row>
        <row r="1347">
          <cell r="B1347" t="str">
            <v>C86611</v>
          </cell>
          <cell r="C1347" t="str">
            <v>Earwax</v>
          </cell>
          <cell r="G1347">
            <v>2.3271068497307801</v>
          </cell>
        </row>
        <row r="1348">
          <cell r="B1348" t="str">
            <v>C86611</v>
          </cell>
          <cell r="C1348" t="str">
            <v>Excessive sweating (Hyperhidrosis</v>
          </cell>
          <cell r="G1348">
            <v>5.5812561319735297</v>
          </cell>
        </row>
        <row r="1349">
          <cell r="B1349" t="str">
            <v>C86611</v>
          </cell>
          <cell r="C1349" t="str">
            <v>Haemorrhoids</v>
          </cell>
          <cell r="G1349">
            <v>15.0142138616811</v>
          </cell>
        </row>
        <row r="1350">
          <cell r="B1350" t="str">
            <v>C86611</v>
          </cell>
          <cell r="C1350" t="str">
            <v>Indigestion and Heartburn</v>
          </cell>
          <cell r="G1350">
            <v>451.49752131929102</v>
          </cell>
        </row>
        <row r="1351">
          <cell r="B1351" t="str">
            <v>C86611</v>
          </cell>
          <cell r="C1351" t="str">
            <v>Infrequent Constipation</v>
          </cell>
          <cell r="G1351">
            <v>110.83472773544</v>
          </cell>
        </row>
        <row r="1352">
          <cell r="B1352" t="str">
            <v>C86611</v>
          </cell>
          <cell r="C1352" t="str">
            <v>Infrequent Migraine</v>
          </cell>
          <cell r="G1352">
            <v>6.0014015290696996</v>
          </cell>
        </row>
        <row r="1353">
          <cell r="B1353" t="str">
            <v>C86611</v>
          </cell>
          <cell r="C1353" t="str">
            <v>Insect bites and stings</v>
          </cell>
          <cell r="G1353">
            <v>9.8323619128851405</v>
          </cell>
        </row>
        <row r="1354">
          <cell r="B1354" t="str">
            <v>C86611</v>
          </cell>
          <cell r="C1354" t="str">
            <v>Mild Acne</v>
          </cell>
          <cell r="G1354">
            <v>14.7111313090218</v>
          </cell>
        </row>
        <row r="1355">
          <cell r="B1355" t="str">
            <v>C86611</v>
          </cell>
          <cell r="C1355" t="str">
            <v>Mild Dry Skin/Sunburn</v>
          </cell>
          <cell r="G1355">
            <v>169.80480642759801</v>
          </cell>
        </row>
        <row r="1356">
          <cell r="B1356" t="str">
            <v>C86611</v>
          </cell>
          <cell r="C1356" t="str">
            <v>Mild contact dermatitis</v>
          </cell>
          <cell r="G1356">
            <v>25.115495868182801</v>
          </cell>
        </row>
        <row r="1357">
          <cell r="B1357" t="str">
            <v>C86611</v>
          </cell>
          <cell r="C1357" t="str">
            <v>Mild to Moderate Hay fever/Allergic Rhinitis</v>
          </cell>
          <cell r="G1357">
            <v>452.58830855131998</v>
          </cell>
        </row>
        <row r="1358">
          <cell r="B1358" t="str">
            <v>C86611</v>
          </cell>
          <cell r="C1358" t="str">
            <v>Minor conditions associated with pain, discomfort and/fever. (e.g. aches and sprains, headache, peri</v>
          </cell>
          <cell r="G1358">
            <v>411.03827298590397</v>
          </cell>
        </row>
        <row r="1359">
          <cell r="B1359" t="str">
            <v>C86611</v>
          </cell>
          <cell r="C1359" t="str">
            <v>Prevention of dental caries</v>
          </cell>
          <cell r="G1359">
            <v>2.4714131377624899</v>
          </cell>
        </row>
        <row r="1360">
          <cell r="B1360" t="str">
            <v>C86611</v>
          </cell>
          <cell r="C1360" t="str">
            <v>Ringworm/Athletes foot</v>
          </cell>
          <cell r="G1360">
            <v>76.692174803793094</v>
          </cell>
        </row>
        <row r="1361">
          <cell r="B1361" t="str">
            <v>C86611</v>
          </cell>
          <cell r="C1361" t="str">
            <v>Travel Sickness</v>
          </cell>
          <cell r="G1361">
            <v>171.93674395295301</v>
          </cell>
        </row>
        <row r="1362">
          <cell r="B1362" t="str">
            <v>C86611</v>
          </cell>
          <cell r="C1362" t="str">
            <v>Vitamins and minerals</v>
          </cell>
          <cell r="G1362">
            <v>1274.86691180667</v>
          </cell>
        </row>
        <row r="1363">
          <cell r="B1363" t="str">
            <v>C86611</v>
          </cell>
          <cell r="C1363" t="str">
            <v>Warts and Verrucae</v>
          </cell>
          <cell r="G1363">
            <v>1.62140354188603</v>
          </cell>
        </row>
        <row r="1364">
          <cell r="B1364" t="str">
            <v>C86026</v>
          </cell>
          <cell r="C1364" t="str">
            <v>Acute Sore Throat</v>
          </cell>
          <cell r="G1364">
            <v>7.2388018723302503</v>
          </cell>
        </row>
        <row r="1365">
          <cell r="B1365" t="str">
            <v>C86026</v>
          </cell>
          <cell r="C1365" t="str">
            <v>Conjunctivitis</v>
          </cell>
          <cell r="G1365">
            <v>52.433996695006002</v>
          </cell>
        </row>
        <row r="1366">
          <cell r="B1366" t="str">
            <v>C86026</v>
          </cell>
          <cell r="C1366" t="str">
            <v>Dandruff</v>
          </cell>
          <cell r="G1366">
            <v>46.5051917223415</v>
          </cell>
        </row>
        <row r="1367">
          <cell r="B1367" t="str">
            <v>C86026</v>
          </cell>
          <cell r="C1367" t="str">
            <v>Diarrhoea (Adults</v>
          </cell>
          <cell r="G1367">
            <v>20.980755343942601</v>
          </cell>
        </row>
        <row r="1368">
          <cell r="B1368" t="str">
            <v>C86026</v>
          </cell>
          <cell r="C1368" t="str">
            <v>Dry Eyes/Sore tired Eyes</v>
          </cell>
          <cell r="G1368">
            <v>130.31061494706901</v>
          </cell>
        </row>
        <row r="1369">
          <cell r="B1369" t="str">
            <v>C86026</v>
          </cell>
          <cell r="C1369" t="str">
            <v>Earwax</v>
          </cell>
          <cell r="G1369">
            <v>1.1885721797412501</v>
          </cell>
        </row>
        <row r="1370">
          <cell r="B1370" t="str">
            <v>C86026</v>
          </cell>
          <cell r="C1370" t="str">
            <v>Haemorrhoids</v>
          </cell>
          <cell r="G1370">
            <v>10.2818676485672</v>
          </cell>
        </row>
        <row r="1371">
          <cell r="B1371" t="str">
            <v>C86026</v>
          </cell>
          <cell r="C1371" t="str">
            <v>Indigestion and Heartburn</v>
          </cell>
          <cell r="G1371">
            <v>137.25090259721401</v>
          </cell>
        </row>
        <row r="1372">
          <cell r="B1372" t="str">
            <v>C86026</v>
          </cell>
          <cell r="C1372" t="str">
            <v>Infrequent Constipation</v>
          </cell>
          <cell r="G1372">
            <v>53.369721644297101</v>
          </cell>
        </row>
        <row r="1373">
          <cell r="B1373" t="str">
            <v>C86026</v>
          </cell>
          <cell r="C1373" t="str">
            <v>Mild Acne</v>
          </cell>
          <cell r="G1373">
            <v>10.653807757786399</v>
          </cell>
        </row>
        <row r="1374">
          <cell r="B1374" t="str">
            <v>C86026</v>
          </cell>
          <cell r="C1374" t="str">
            <v>Mild Dry Skin/Sunburn</v>
          </cell>
          <cell r="G1374">
            <v>119.319061484806</v>
          </cell>
        </row>
        <row r="1375">
          <cell r="B1375" t="str">
            <v>C86026</v>
          </cell>
          <cell r="C1375" t="str">
            <v>Mild contact dermatitis</v>
          </cell>
          <cell r="G1375">
            <v>14.324223697852201</v>
          </cell>
        </row>
        <row r="1376">
          <cell r="B1376" t="str">
            <v>C86026</v>
          </cell>
          <cell r="C1376" t="str">
            <v>Mild to Moderate Hay fever/Allergic Rhinitis</v>
          </cell>
          <cell r="G1376">
            <v>326.63736154617402</v>
          </cell>
        </row>
        <row r="1377">
          <cell r="B1377" t="str">
            <v>C86026</v>
          </cell>
          <cell r="C1377" t="str">
            <v>Minor conditions associated with pain, discomfort and/fever. (e.g. aches and sprains, headache, peri</v>
          </cell>
          <cell r="G1377">
            <v>220.529294178947</v>
          </cell>
        </row>
        <row r="1378">
          <cell r="B1378" t="str">
            <v>C86026</v>
          </cell>
          <cell r="C1378" t="str">
            <v>Prevention of dental caries</v>
          </cell>
          <cell r="G1378">
            <v>10.673297749985</v>
          </cell>
        </row>
        <row r="1379">
          <cell r="B1379" t="str">
            <v>C86026</v>
          </cell>
          <cell r="C1379" t="str">
            <v>Ringworm/Athletes foot</v>
          </cell>
          <cell r="G1379">
            <v>32.911230993748099</v>
          </cell>
        </row>
        <row r="1380">
          <cell r="B1380" t="str">
            <v>C86026</v>
          </cell>
          <cell r="C1380" t="str">
            <v>Travel Sickness</v>
          </cell>
          <cell r="G1380">
            <v>151.79720420581501</v>
          </cell>
        </row>
        <row r="1381">
          <cell r="B1381" t="str">
            <v>C86026</v>
          </cell>
          <cell r="C1381" t="str">
            <v>Vitamins and minerals</v>
          </cell>
          <cell r="G1381">
            <v>673.23743258204104</v>
          </cell>
        </row>
        <row r="1382">
          <cell r="B1382" t="str">
            <v>C86026</v>
          </cell>
          <cell r="C1382" t="str">
            <v>Warts and Verrucae</v>
          </cell>
          <cell r="G1382">
            <v>2.8163944765031399</v>
          </cell>
        </row>
        <row r="1383">
          <cell r="B1383" t="str">
            <v>Y07317</v>
          </cell>
          <cell r="C1383" t="str">
            <v>Conjunctivitis</v>
          </cell>
          <cell r="G1383">
            <v>44.180090806453798</v>
          </cell>
        </row>
        <row r="1384">
          <cell r="B1384" t="str">
            <v>Y07317</v>
          </cell>
          <cell r="C1384" t="str">
            <v>Dry Eyes/Sore tired Eyes</v>
          </cell>
          <cell r="G1384">
            <v>1.3235128413102</v>
          </cell>
        </row>
        <row r="1385">
          <cell r="B1385" t="str">
            <v>C86037</v>
          </cell>
          <cell r="C1385" t="str">
            <v>Acute Sore Throat</v>
          </cell>
          <cell r="G1385">
            <v>83.449143438490907</v>
          </cell>
        </row>
        <row r="1386">
          <cell r="B1386" t="str">
            <v>C86037</v>
          </cell>
          <cell r="C1386" t="str">
            <v>Conjunctivitis</v>
          </cell>
          <cell r="G1386">
            <v>42.4207122294616</v>
          </cell>
        </row>
        <row r="1387">
          <cell r="B1387" t="str">
            <v>C86037</v>
          </cell>
          <cell r="C1387" t="str">
            <v>Coughs and colds and nasal congestion</v>
          </cell>
          <cell r="G1387">
            <v>4.3531136214478101</v>
          </cell>
        </row>
        <row r="1388">
          <cell r="B1388" t="str">
            <v>C86037</v>
          </cell>
          <cell r="C1388" t="str">
            <v>Cradle cap (seborrhoeic dermatitis ¿ infants</v>
          </cell>
          <cell r="G1388">
            <v>29.939763987989799</v>
          </cell>
        </row>
        <row r="1389">
          <cell r="B1389" t="str">
            <v>C86037</v>
          </cell>
          <cell r="C1389" t="str">
            <v>Dandruff</v>
          </cell>
          <cell r="G1389">
            <v>137.69446687400799</v>
          </cell>
        </row>
        <row r="1390">
          <cell r="B1390" t="str">
            <v>C86037</v>
          </cell>
          <cell r="C1390" t="str">
            <v>Diarrhoea (Adults</v>
          </cell>
          <cell r="G1390">
            <v>43.7358721093143</v>
          </cell>
        </row>
        <row r="1391">
          <cell r="B1391" t="str">
            <v>C86037</v>
          </cell>
          <cell r="C1391" t="str">
            <v>Dry Eyes/Sore tired Eyes</v>
          </cell>
          <cell r="G1391">
            <v>474.29043040015398</v>
          </cell>
        </row>
        <row r="1392">
          <cell r="B1392" t="str">
            <v>C86037</v>
          </cell>
          <cell r="C1392" t="str">
            <v>Earwax</v>
          </cell>
          <cell r="G1392">
            <v>8.0911895771163707</v>
          </cell>
        </row>
        <row r="1393">
          <cell r="B1393" t="str">
            <v>C86037</v>
          </cell>
          <cell r="C1393" t="str">
            <v>Excessive sweating (Hyperhidrosis</v>
          </cell>
          <cell r="G1393">
            <v>6.6004595178320402</v>
          </cell>
        </row>
        <row r="1394">
          <cell r="B1394" t="str">
            <v>C86037</v>
          </cell>
          <cell r="C1394" t="str">
            <v>Haemorrhoids</v>
          </cell>
          <cell r="G1394">
            <v>9.6899375003410206</v>
          </cell>
        </row>
        <row r="1395">
          <cell r="B1395" t="str">
            <v>C86037</v>
          </cell>
          <cell r="C1395" t="str">
            <v>Indigestion and Heartburn</v>
          </cell>
          <cell r="G1395">
            <v>715.38365944403301</v>
          </cell>
        </row>
        <row r="1396">
          <cell r="B1396" t="str">
            <v>C86037</v>
          </cell>
          <cell r="C1396" t="str">
            <v>Infrequent Constipation</v>
          </cell>
          <cell r="G1396">
            <v>148.05947203858099</v>
          </cell>
        </row>
        <row r="1397">
          <cell r="B1397" t="str">
            <v>C86037</v>
          </cell>
          <cell r="C1397" t="str">
            <v>Infrequent Migraine</v>
          </cell>
          <cell r="G1397">
            <v>3.3069658542506799</v>
          </cell>
        </row>
        <row r="1398">
          <cell r="B1398" t="str">
            <v>C86037</v>
          </cell>
          <cell r="C1398" t="str">
            <v>Mild Acne</v>
          </cell>
          <cell r="G1398">
            <v>29.4222626180437</v>
          </cell>
        </row>
        <row r="1399">
          <cell r="B1399" t="str">
            <v>C86037</v>
          </cell>
          <cell r="C1399" t="str">
            <v>Mild Dry Skin/Sunburn</v>
          </cell>
          <cell r="G1399">
            <v>292.24392996887099</v>
          </cell>
        </row>
        <row r="1400">
          <cell r="B1400" t="str">
            <v>C86037</v>
          </cell>
          <cell r="C1400" t="str">
            <v>Mild contact dermatitis</v>
          </cell>
          <cell r="G1400">
            <v>33.187881079563297</v>
          </cell>
        </row>
        <row r="1401">
          <cell r="B1401" t="str">
            <v>C86037</v>
          </cell>
          <cell r="C1401" t="str">
            <v>Mild to Moderate Hay fever/Allergic Rhinitis</v>
          </cell>
          <cell r="G1401">
            <v>556.764607792486</v>
          </cell>
        </row>
        <row r="1402">
          <cell r="B1402" t="str">
            <v>C86037</v>
          </cell>
          <cell r="C1402" t="str">
            <v>Minor conditions associated with pain, discomfort and/fever. (e.g. aches and sprains, headache, peri</v>
          </cell>
          <cell r="G1402">
            <v>542.90084805779395</v>
          </cell>
        </row>
        <row r="1403">
          <cell r="B1403" t="str">
            <v>C86037</v>
          </cell>
          <cell r="C1403" t="str">
            <v>Nappy Rash</v>
          </cell>
          <cell r="G1403">
            <v>18.999064914866899</v>
          </cell>
        </row>
        <row r="1404">
          <cell r="B1404" t="str">
            <v>C86037</v>
          </cell>
          <cell r="C1404" t="str">
            <v>Oral Thrush</v>
          </cell>
          <cell r="G1404">
            <v>6.6741517241041004</v>
          </cell>
        </row>
        <row r="1405">
          <cell r="B1405" t="str">
            <v>C86037</v>
          </cell>
          <cell r="C1405" t="str">
            <v>Prevention of dental caries</v>
          </cell>
          <cell r="G1405">
            <v>20.185667717170201</v>
          </cell>
        </row>
        <row r="1406">
          <cell r="B1406" t="str">
            <v>C86037</v>
          </cell>
          <cell r="C1406" t="str">
            <v>Ringworm/Athletes foot</v>
          </cell>
          <cell r="G1406">
            <v>49.362907735746397</v>
          </cell>
        </row>
        <row r="1407">
          <cell r="B1407" t="str">
            <v>C86037</v>
          </cell>
          <cell r="C1407" t="str">
            <v>Threadworms</v>
          </cell>
          <cell r="G1407">
            <v>0.255525042907568</v>
          </cell>
        </row>
        <row r="1408">
          <cell r="B1408" t="str">
            <v>C86037</v>
          </cell>
          <cell r="C1408" t="str">
            <v>Travel Sickness</v>
          </cell>
          <cell r="G1408">
            <v>34.365303616619798</v>
          </cell>
        </row>
        <row r="1409">
          <cell r="B1409" t="str">
            <v>C86037</v>
          </cell>
          <cell r="C1409" t="str">
            <v>Vitamins and minerals</v>
          </cell>
          <cell r="G1409">
            <v>1393.2021575214601</v>
          </cell>
        </row>
        <row r="1410">
          <cell r="B1410" t="str">
            <v>C86037</v>
          </cell>
          <cell r="C1410" t="str">
            <v>Warts and Verrucae</v>
          </cell>
          <cell r="G1410">
            <v>11.2407779060126</v>
          </cell>
        </row>
        <row r="1411">
          <cell r="B1411" t="str">
            <v>C86025</v>
          </cell>
          <cell r="C1411" t="str">
            <v>Acute Sore Throat</v>
          </cell>
          <cell r="G1411">
            <v>37.156756482882201</v>
          </cell>
        </row>
        <row r="1412">
          <cell r="B1412" t="str">
            <v>C86025</v>
          </cell>
          <cell r="C1412" t="str">
            <v>Conjunctivitis</v>
          </cell>
          <cell r="G1412">
            <v>5.88633152126833</v>
          </cell>
        </row>
        <row r="1413">
          <cell r="B1413" t="str">
            <v>C86025</v>
          </cell>
          <cell r="C1413" t="str">
            <v>Cradle cap (seborrhoeic dermatitis ¿ infants</v>
          </cell>
          <cell r="G1413">
            <v>9.9799213293299491</v>
          </cell>
        </row>
        <row r="1414">
          <cell r="B1414" t="str">
            <v>C86025</v>
          </cell>
          <cell r="C1414" t="str">
            <v>Dandruff</v>
          </cell>
          <cell r="G1414">
            <v>131.609531570559</v>
          </cell>
        </row>
        <row r="1415">
          <cell r="B1415" t="str">
            <v>C86025</v>
          </cell>
          <cell r="C1415" t="str">
            <v>Diarrhoea (Adults</v>
          </cell>
          <cell r="G1415">
            <v>4.3931917147547201</v>
          </cell>
        </row>
        <row r="1416">
          <cell r="B1416" t="str">
            <v>C86025</v>
          </cell>
          <cell r="C1416" t="str">
            <v>Dry Eyes/Sore tired Eyes</v>
          </cell>
          <cell r="G1416">
            <v>257.90939637098103</v>
          </cell>
        </row>
        <row r="1417">
          <cell r="B1417" t="str">
            <v>C86025</v>
          </cell>
          <cell r="C1417" t="str">
            <v>Excessive sweating (Hyperhidrosis</v>
          </cell>
          <cell r="G1417">
            <v>1.18707686846022</v>
          </cell>
        </row>
        <row r="1418">
          <cell r="B1418" t="str">
            <v>C86025</v>
          </cell>
          <cell r="C1418" t="str">
            <v>Haemorrhoids</v>
          </cell>
          <cell r="G1418">
            <v>25.369374055106199</v>
          </cell>
        </row>
        <row r="1419">
          <cell r="B1419" t="str">
            <v>C86025</v>
          </cell>
          <cell r="C1419" t="str">
            <v>Indigestion and Heartburn</v>
          </cell>
          <cell r="G1419">
            <v>178.41076793481199</v>
          </cell>
        </row>
        <row r="1420">
          <cell r="B1420" t="str">
            <v>C86025</v>
          </cell>
          <cell r="C1420" t="str">
            <v>Infrequent Constipation</v>
          </cell>
          <cell r="G1420">
            <v>59.8139339363536</v>
          </cell>
        </row>
        <row r="1421">
          <cell r="B1421" t="str">
            <v>C86025</v>
          </cell>
          <cell r="C1421" t="str">
            <v>Infrequent cold sores of the lip</v>
          </cell>
          <cell r="G1421">
            <v>20.384125273730199</v>
          </cell>
        </row>
        <row r="1422">
          <cell r="B1422" t="str">
            <v>C86025</v>
          </cell>
          <cell r="C1422" t="str">
            <v>Mild Acne</v>
          </cell>
          <cell r="G1422">
            <v>14.7111313090218</v>
          </cell>
        </row>
        <row r="1423">
          <cell r="B1423" t="str">
            <v>C86025</v>
          </cell>
          <cell r="C1423" t="str">
            <v>Mild Dry Skin/Sunburn</v>
          </cell>
          <cell r="G1423">
            <v>92.306037000623803</v>
          </cell>
        </row>
        <row r="1424">
          <cell r="B1424" t="str">
            <v>C86025</v>
          </cell>
          <cell r="C1424" t="str">
            <v>Mild contact dermatitis</v>
          </cell>
          <cell r="G1424">
            <v>23.316597905951301</v>
          </cell>
        </row>
        <row r="1425">
          <cell r="B1425" t="str">
            <v>C86025</v>
          </cell>
          <cell r="C1425" t="str">
            <v>Mild to Moderate Hay fever/Allergic Rhinitis</v>
          </cell>
          <cell r="G1425">
            <v>381.268742903369</v>
          </cell>
        </row>
        <row r="1426">
          <cell r="B1426" t="str">
            <v>C86025</v>
          </cell>
          <cell r="C1426" t="str">
            <v>Minor conditions associated with pain, discomfort and/fever. (e.g. aches and sprains, headache, peri</v>
          </cell>
          <cell r="G1426">
            <v>192.82720589698201</v>
          </cell>
        </row>
        <row r="1427">
          <cell r="B1427" t="str">
            <v>C86025</v>
          </cell>
          <cell r="C1427" t="str">
            <v>Nappy Rash</v>
          </cell>
          <cell r="G1427">
            <v>5.0382913028298004</v>
          </cell>
        </row>
        <row r="1428">
          <cell r="B1428" t="str">
            <v>C86025</v>
          </cell>
          <cell r="C1428" t="str">
            <v>Prevention of dental caries</v>
          </cell>
          <cell r="G1428">
            <v>15.970266624977601</v>
          </cell>
        </row>
        <row r="1429">
          <cell r="B1429" t="str">
            <v>C86025</v>
          </cell>
          <cell r="C1429" t="str">
            <v>Ringworm/Athletes foot</v>
          </cell>
          <cell r="G1429">
            <v>66.789074750792807</v>
          </cell>
        </row>
        <row r="1430">
          <cell r="B1430" t="str">
            <v>C86025</v>
          </cell>
          <cell r="C1430" t="str">
            <v>Travel Sickness</v>
          </cell>
          <cell r="G1430">
            <v>32.993033421585402</v>
          </cell>
        </row>
        <row r="1431">
          <cell r="B1431" t="str">
            <v>C86025</v>
          </cell>
          <cell r="C1431" t="str">
            <v>Vitamins and minerals</v>
          </cell>
          <cell r="G1431">
            <v>634.12591340297797</v>
          </cell>
        </row>
        <row r="1432">
          <cell r="B1432" t="str">
            <v>C86025</v>
          </cell>
          <cell r="C1432" t="str">
            <v>Warts and Verrucae</v>
          </cell>
          <cell r="G1432">
            <v>1.62140354188603</v>
          </cell>
        </row>
        <row r="1433">
          <cell r="B1433" t="str">
            <v>C86001</v>
          </cell>
          <cell r="C1433" t="str">
            <v>Acute Sore Throat</v>
          </cell>
          <cell r="G1433">
            <v>118.37332435577299</v>
          </cell>
        </row>
        <row r="1434">
          <cell r="B1434" t="str">
            <v>C86001</v>
          </cell>
          <cell r="C1434" t="str">
            <v>Conjunctivitis</v>
          </cell>
          <cell r="G1434">
            <v>114.273082065265</v>
          </cell>
        </row>
        <row r="1435">
          <cell r="B1435" t="str">
            <v>C86001</v>
          </cell>
          <cell r="C1435" t="str">
            <v>Coughs and colds and nasal congestion</v>
          </cell>
          <cell r="G1435">
            <v>5.9086515212683297</v>
          </cell>
        </row>
        <row r="1436">
          <cell r="B1436" t="str">
            <v>C86001</v>
          </cell>
          <cell r="C1436" t="str">
            <v>Cradle cap (seborrhoeic dermatitis ¿ infants</v>
          </cell>
          <cell r="G1436">
            <v>104.764373957964</v>
          </cell>
        </row>
        <row r="1437">
          <cell r="B1437" t="str">
            <v>C86001</v>
          </cell>
          <cell r="C1437" t="str">
            <v>Dandruff</v>
          </cell>
          <cell r="G1437">
            <v>333.90355423297399</v>
          </cell>
        </row>
        <row r="1438">
          <cell r="B1438" t="str">
            <v>C86001</v>
          </cell>
          <cell r="C1438" t="str">
            <v>Diarrhoea (Adults</v>
          </cell>
          <cell r="G1438">
            <v>132.519086892769</v>
          </cell>
        </row>
        <row r="1439">
          <cell r="B1439" t="str">
            <v>C86001</v>
          </cell>
          <cell r="C1439" t="str">
            <v>Dry Eyes/Sore tired Eyes</v>
          </cell>
          <cell r="G1439">
            <v>948.04171383510402</v>
          </cell>
        </row>
        <row r="1440">
          <cell r="B1440" t="str">
            <v>C86001</v>
          </cell>
          <cell r="C1440" t="str">
            <v>Earwax</v>
          </cell>
          <cell r="G1440">
            <v>9.6060993446231002</v>
          </cell>
        </row>
        <row r="1441">
          <cell r="B1441" t="str">
            <v>C86001</v>
          </cell>
          <cell r="C1441" t="str">
            <v>Excessive sweating (Hyperhidrosis</v>
          </cell>
          <cell r="G1441">
            <v>5.5874561319735303</v>
          </cell>
        </row>
        <row r="1442">
          <cell r="B1442" t="str">
            <v>C86001</v>
          </cell>
          <cell r="C1442" t="str">
            <v>Haemorrhoids</v>
          </cell>
          <cell r="G1442">
            <v>16.7100043063596</v>
          </cell>
        </row>
        <row r="1443">
          <cell r="B1443" t="str">
            <v>C86001</v>
          </cell>
          <cell r="C1443" t="str">
            <v>Head Lice</v>
          </cell>
          <cell r="G1443">
            <v>20.504565304935699</v>
          </cell>
        </row>
        <row r="1444">
          <cell r="B1444" t="str">
            <v>C86001</v>
          </cell>
          <cell r="C1444" t="str">
            <v>Indigestion and Heartburn</v>
          </cell>
          <cell r="G1444">
            <v>1165.99730420692</v>
          </cell>
        </row>
        <row r="1445">
          <cell r="B1445" t="str">
            <v>C86001</v>
          </cell>
          <cell r="C1445" t="str">
            <v>Infrequent Constipation</v>
          </cell>
          <cell r="G1445">
            <v>325.529411582085</v>
          </cell>
        </row>
        <row r="1446">
          <cell r="B1446" t="str">
            <v>C86001</v>
          </cell>
          <cell r="C1446" t="str">
            <v>Infrequent Migraine</v>
          </cell>
          <cell r="G1446">
            <v>22.195510737912102</v>
          </cell>
        </row>
        <row r="1447">
          <cell r="B1447" t="str">
            <v>C86001</v>
          </cell>
          <cell r="C1447" t="str">
            <v>Infrequent cold sores of the lip</v>
          </cell>
          <cell r="G1447">
            <v>4.7269212170146604</v>
          </cell>
        </row>
        <row r="1448">
          <cell r="B1448" t="str">
            <v>C86001</v>
          </cell>
          <cell r="C1448" t="str">
            <v>Mild Acne</v>
          </cell>
          <cell r="G1448">
            <v>104.197024471307</v>
          </cell>
        </row>
        <row r="1449">
          <cell r="B1449" t="str">
            <v>C86001</v>
          </cell>
          <cell r="C1449" t="str">
            <v>Mild Dry Skin/Sunburn</v>
          </cell>
          <cell r="G1449">
            <v>405.49699235244401</v>
          </cell>
        </row>
        <row r="1450">
          <cell r="B1450" t="str">
            <v>C86001</v>
          </cell>
          <cell r="C1450" t="str">
            <v>Mild contact dermatitis</v>
          </cell>
          <cell r="G1450">
            <v>49.825104755559401</v>
          </cell>
        </row>
        <row r="1451">
          <cell r="B1451" t="str">
            <v>C86001</v>
          </cell>
          <cell r="C1451" t="str">
            <v>Mild to Moderate Hay fever/Allergic Rhinitis</v>
          </cell>
          <cell r="G1451">
            <v>753.28187341171497</v>
          </cell>
        </row>
        <row r="1452">
          <cell r="B1452" t="str">
            <v>C86001</v>
          </cell>
          <cell r="C1452" t="str">
            <v>Minor conditions associated with pain, discomfort and/fever. (e.g. aches and sprains, headache, peri</v>
          </cell>
          <cell r="G1452">
            <v>1309.4097289963499</v>
          </cell>
        </row>
        <row r="1453">
          <cell r="B1453" t="str">
            <v>C86001</v>
          </cell>
          <cell r="C1453" t="str">
            <v>Mouth ulcers</v>
          </cell>
          <cell r="G1453">
            <v>2.4939956436135202</v>
          </cell>
        </row>
        <row r="1454">
          <cell r="B1454" t="str">
            <v>C86001</v>
          </cell>
          <cell r="C1454" t="str">
            <v>Nappy Rash</v>
          </cell>
          <cell r="G1454">
            <v>43.251976183272497</v>
          </cell>
        </row>
        <row r="1455">
          <cell r="B1455" t="str">
            <v>C86001</v>
          </cell>
          <cell r="C1455" t="str">
            <v>Oral Thrush</v>
          </cell>
          <cell r="G1455">
            <v>19.942395156709502</v>
          </cell>
        </row>
        <row r="1456">
          <cell r="B1456" t="str">
            <v>C86001</v>
          </cell>
          <cell r="C1456" t="str">
            <v>Prevention of dental caries</v>
          </cell>
          <cell r="G1456">
            <v>30.299187816978801</v>
          </cell>
        </row>
        <row r="1457">
          <cell r="B1457" t="str">
            <v>C86001</v>
          </cell>
          <cell r="C1457" t="str">
            <v>Ringworm/Athletes foot</v>
          </cell>
          <cell r="G1457">
            <v>178.977156223153</v>
          </cell>
        </row>
        <row r="1458">
          <cell r="B1458" t="str">
            <v>C86001</v>
          </cell>
          <cell r="C1458" t="str">
            <v>Sun Protection</v>
          </cell>
          <cell r="G1458">
            <v>25.055027735869</v>
          </cell>
        </row>
        <row r="1459">
          <cell r="B1459" t="str">
            <v>C86001</v>
          </cell>
          <cell r="C1459" t="str">
            <v>Threadworms</v>
          </cell>
          <cell r="G1459">
            <v>1.17668280230332</v>
          </cell>
        </row>
        <row r="1460">
          <cell r="B1460" t="str">
            <v>C86001</v>
          </cell>
          <cell r="C1460" t="str">
            <v>Travel Sickness</v>
          </cell>
          <cell r="G1460">
            <v>286.36642075687098</v>
          </cell>
        </row>
        <row r="1461">
          <cell r="B1461" t="str">
            <v>C86001</v>
          </cell>
          <cell r="C1461" t="str">
            <v>Vitamins and minerals</v>
          </cell>
          <cell r="G1461">
            <v>3274.1955506358199</v>
          </cell>
        </row>
        <row r="1462">
          <cell r="B1462" t="str">
            <v>C86001</v>
          </cell>
          <cell r="C1462" t="str">
            <v>Warts and Verrucae</v>
          </cell>
          <cell r="G1462">
            <v>5.8680233889545397</v>
          </cell>
        </row>
        <row r="1463">
          <cell r="B1463" t="str">
            <v>C86003</v>
          </cell>
          <cell r="C1463" t="str">
            <v>Acute Sore Throat</v>
          </cell>
          <cell r="G1463">
            <v>49.426147152191199</v>
          </cell>
        </row>
        <row r="1464">
          <cell r="B1464" t="str">
            <v>C86003</v>
          </cell>
          <cell r="C1464" t="str">
            <v>Conjunctivitis</v>
          </cell>
          <cell r="G1464">
            <v>55.952753848990497</v>
          </cell>
        </row>
        <row r="1465">
          <cell r="B1465" t="str">
            <v>C86003</v>
          </cell>
          <cell r="C1465" t="str">
            <v>Coughs and colds and nasal congestion</v>
          </cell>
          <cell r="G1465">
            <v>3.6820572007927002</v>
          </cell>
        </row>
        <row r="1466">
          <cell r="B1466" t="str">
            <v>C86003</v>
          </cell>
          <cell r="C1466" t="str">
            <v>Cradle cap (seborrhoeic dermatitis ¿ infants</v>
          </cell>
          <cell r="G1466">
            <v>9.9799213293299491</v>
          </cell>
        </row>
        <row r="1467">
          <cell r="B1467" t="str">
            <v>C86003</v>
          </cell>
          <cell r="C1467" t="str">
            <v>Dandruff</v>
          </cell>
          <cell r="G1467">
            <v>72.0005783223056</v>
          </cell>
        </row>
        <row r="1468">
          <cell r="B1468" t="str">
            <v>C86003</v>
          </cell>
          <cell r="C1468" t="str">
            <v>Diarrhoea (Adults</v>
          </cell>
          <cell r="G1468">
            <v>63.837730449046603</v>
          </cell>
        </row>
        <row r="1469">
          <cell r="B1469" t="str">
            <v>C86003</v>
          </cell>
          <cell r="C1469" t="str">
            <v>Dry Eyes/Sore tired Eyes</v>
          </cell>
          <cell r="G1469">
            <v>442.63961598308799</v>
          </cell>
        </row>
        <row r="1470">
          <cell r="B1470" t="str">
            <v>C86003</v>
          </cell>
          <cell r="C1470" t="str">
            <v>Earwax</v>
          </cell>
          <cell r="G1470">
            <v>1.1885721797412501</v>
          </cell>
        </row>
        <row r="1471">
          <cell r="B1471" t="str">
            <v>C86003</v>
          </cell>
          <cell r="C1471" t="str">
            <v>Haemorrhoids</v>
          </cell>
          <cell r="G1471">
            <v>7.0750918021178597</v>
          </cell>
        </row>
        <row r="1472">
          <cell r="B1472" t="str">
            <v>C86003</v>
          </cell>
          <cell r="C1472" t="str">
            <v>Indigestion and Heartburn</v>
          </cell>
          <cell r="G1472">
            <v>441.05123872455903</v>
          </cell>
        </row>
        <row r="1473">
          <cell r="B1473" t="str">
            <v>C86003</v>
          </cell>
          <cell r="C1473" t="str">
            <v>Infrequent Constipation</v>
          </cell>
          <cell r="G1473">
            <v>242.621343266064</v>
          </cell>
        </row>
        <row r="1474">
          <cell r="B1474" t="str">
            <v>C86003</v>
          </cell>
          <cell r="C1474" t="str">
            <v>Mild Acne</v>
          </cell>
          <cell r="G1474">
            <v>98.865160592414099</v>
          </cell>
        </row>
        <row r="1475">
          <cell r="B1475" t="str">
            <v>C86003</v>
          </cell>
          <cell r="C1475" t="str">
            <v>Mild Dry Skin/Sunburn</v>
          </cell>
          <cell r="G1475">
            <v>262.74458295388598</v>
          </cell>
        </row>
        <row r="1476">
          <cell r="B1476" t="str">
            <v>C86003</v>
          </cell>
          <cell r="C1476" t="str">
            <v>Mild contact dermatitis</v>
          </cell>
          <cell r="G1476">
            <v>20.859627258437101</v>
          </cell>
        </row>
        <row r="1477">
          <cell r="B1477" t="str">
            <v>C86003</v>
          </cell>
          <cell r="C1477" t="str">
            <v>Mild to Moderate Hay fever/Allergic Rhinitis</v>
          </cell>
          <cell r="G1477">
            <v>837.99430836212503</v>
          </cell>
        </row>
        <row r="1478">
          <cell r="B1478" t="str">
            <v>C86003</v>
          </cell>
          <cell r="C1478" t="str">
            <v>Minor conditions associated with pain, discomfort and/fever. (e.g. aches and sprains, headache, peri</v>
          </cell>
          <cell r="G1478">
            <v>594.84479690758997</v>
          </cell>
        </row>
        <row r="1479">
          <cell r="B1479" t="str">
            <v>C86003</v>
          </cell>
          <cell r="C1479" t="str">
            <v>Nappy Rash</v>
          </cell>
          <cell r="G1479">
            <v>16.931394376572001</v>
          </cell>
        </row>
        <row r="1480">
          <cell r="B1480" t="str">
            <v>C86003</v>
          </cell>
          <cell r="C1480" t="str">
            <v>Oral Thrush</v>
          </cell>
          <cell r="G1480">
            <v>9.9711975783547793</v>
          </cell>
        </row>
        <row r="1481">
          <cell r="B1481" t="str">
            <v>C86003</v>
          </cell>
          <cell r="C1481" t="str">
            <v>Prevention of dental caries</v>
          </cell>
          <cell r="G1481">
            <v>14.637898779766701</v>
          </cell>
        </row>
        <row r="1482">
          <cell r="B1482" t="str">
            <v>C86003</v>
          </cell>
          <cell r="C1482" t="str">
            <v>Ringworm/Athletes foot</v>
          </cell>
          <cell r="G1482">
            <v>71.726066006814307</v>
          </cell>
        </row>
        <row r="1483">
          <cell r="B1483" t="str">
            <v>C86003</v>
          </cell>
          <cell r="C1483" t="str">
            <v>Threadworms</v>
          </cell>
          <cell r="G1483">
            <v>2.35336560460664</v>
          </cell>
        </row>
        <row r="1484">
          <cell r="B1484" t="str">
            <v>C86003</v>
          </cell>
          <cell r="C1484" t="str">
            <v>Travel Sickness</v>
          </cell>
          <cell r="G1484">
            <v>222.61037464703</v>
          </cell>
        </row>
        <row r="1485">
          <cell r="B1485" t="str">
            <v>C86003</v>
          </cell>
          <cell r="C1485" t="str">
            <v>Vitamins and minerals</v>
          </cell>
          <cell r="G1485">
            <v>2514.71926412841</v>
          </cell>
        </row>
        <row r="1486">
          <cell r="B1486" t="str">
            <v>C86017</v>
          </cell>
          <cell r="C1486" t="str">
            <v>Acute Sore Throat</v>
          </cell>
          <cell r="G1486">
            <v>40.741291776981797</v>
          </cell>
        </row>
        <row r="1487">
          <cell r="B1487" t="str">
            <v>C86017</v>
          </cell>
          <cell r="C1487" t="str">
            <v>Conjunctivitis</v>
          </cell>
          <cell r="G1487">
            <v>87.176394429265699</v>
          </cell>
        </row>
        <row r="1488">
          <cell r="B1488" t="str">
            <v>C86017</v>
          </cell>
          <cell r="C1488" t="str">
            <v>Coughs and colds and nasal congestion</v>
          </cell>
          <cell r="G1488">
            <v>3.6944572007927001</v>
          </cell>
        </row>
        <row r="1489">
          <cell r="B1489" t="str">
            <v>C86017</v>
          </cell>
          <cell r="C1489" t="str">
            <v>Cradle cap (seborrhoeic dermatitis ¿ infants</v>
          </cell>
          <cell r="G1489">
            <v>49.899606646649801</v>
          </cell>
        </row>
        <row r="1490">
          <cell r="B1490" t="str">
            <v>C86017</v>
          </cell>
          <cell r="C1490" t="str">
            <v>Dandruff</v>
          </cell>
          <cell r="G1490">
            <v>341.287639887485</v>
          </cell>
        </row>
        <row r="1491">
          <cell r="B1491" t="str">
            <v>C86017</v>
          </cell>
          <cell r="C1491" t="str">
            <v>Diarrhoea (Adults</v>
          </cell>
          <cell r="G1491">
            <v>49.9594440003739</v>
          </cell>
        </row>
        <row r="1492">
          <cell r="B1492" t="str">
            <v>C86017</v>
          </cell>
          <cell r="C1492" t="str">
            <v>Dry Eyes/Sore tired Eyes</v>
          </cell>
          <cell r="G1492">
            <v>701.82179867798095</v>
          </cell>
        </row>
        <row r="1493">
          <cell r="B1493" t="str">
            <v>C86017</v>
          </cell>
          <cell r="C1493" t="str">
            <v>Earwax</v>
          </cell>
          <cell r="G1493">
            <v>4.04559478855818</v>
          </cell>
        </row>
        <row r="1494">
          <cell r="B1494" t="str">
            <v>C86017</v>
          </cell>
          <cell r="C1494" t="str">
            <v>Excessive sweating (Hyperhidrosis</v>
          </cell>
          <cell r="G1494">
            <v>11.813254618445299</v>
          </cell>
        </row>
        <row r="1495">
          <cell r="B1495" t="str">
            <v>C86017</v>
          </cell>
          <cell r="C1495" t="str">
            <v>Haemorrhoids</v>
          </cell>
          <cell r="G1495">
            <v>41.421743185934801</v>
          </cell>
        </row>
        <row r="1496">
          <cell r="B1496" t="str">
            <v>C86017</v>
          </cell>
          <cell r="C1496" t="str">
            <v>Indigestion and Heartburn</v>
          </cell>
          <cell r="G1496">
            <v>909.26759116406004</v>
          </cell>
        </row>
        <row r="1497">
          <cell r="B1497" t="str">
            <v>C86017</v>
          </cell>
          <cell r="C1497" t="str">
            <v>Infrequent Constipation</v>
          </cell>
          <cell r="G1497">
            <v>199.65607472516601</v>
          </cell>
        </row>
        <row r="1498">
          <cell r="B1498" t="str">
            <v>C86017</v>
          </cell>
          <cell r="C1498" t="str">
            <v>Infrequent Migraine</v>
          </cell>
          <cell r="G1498">
            <v>4.62147617410709</v>
          </cell>
        </row>
        <row r="1499">
          <cell r="B1499" t="str">
            <v>C86017</v>
          </cell>
          <cell r="C1499" t="str">
            <v>Infrequent cold sores of the lip</v>
          </cell>
          <cell r="G1499">
            <v>3.1512808113431099</v>
          </cell>
        </row>
        <row r="1500">
          <cell r="B1500" t="str">
            <v>C86017</v>
          </cell>
          <cell r="C1500" t="str">
            <v>Mild Acne</v>
          </cell>
          <cell r="G1500">
            <v>153.63252227726599</v>
          </cell>
        </row>
        <row r="1501">
          <cell r="B1501" t="str">
            <v>C86017</v>
          </cell>
          <cell r="C1501" t="str">
            <v>Mild Dry Skin/Sunburn</v>
          </cell>
          <cell r="G1501">
            <v>351.992747905844</v>
          </cell>
        </row>
        <row r="1502">
          <cell r="B1502" t="str">
            <v>C86017</v>
          </cell>
          <cell r="C1502" t="str">
            <v>Mild contact dermatitis</v>
          </cell>
          <cell r="G1502">
            <v>41.947486462574098</v>
          </cell>
        </row>
        <row r="1503">
          <cell r="B1503" t="str">
            <v>C86017</v>
          </cell>
          <cell r="C1503" t="str">
            <v>Mild to Moderate Hay fever/Allergic Rhinitis</v>
          </cell>
          <cell r="G1503">
            <v>833.56866627135605</v>
          </cell>
        </row>
        <row r="1504">
          <cell r="B1504" t="str">
            <v>C86017</v>
          </cell>
          <cell r="C1504" t="str">
            <v>Minor conditions associated with pain, discomfort and/fever. (e.g. aches and sprains, headache, peri</v>
          </cell>
          <cell r="G1504">
            <v>661.24024417203498</v>
          </cell>
        </row>
        <row r="1505">
          <cell r="B1505" t="str">
            <v>C86017</v>
          </cell>
          <cell r="C1505" t="str">
            <v>Oral Thrush</v>
          </cell>
          <cell r="G1505">
            <v>13.348303448208201</v>
          </cell>
        </row>
        <row r="1506">
          <cell r="B1506" t="str">
            <v>C86017</v>
          </cell>
          <cell r="C1506" t="str">
            <v>Prevention of dental caries</v>
          </cell>
          <cell r="G1506">
            <v>38.660199993562699</v>
          </cell>
        </row>
        <row r="1507">
          <cell r="B1507" t="str">
            <v>C86017</v>
          </cell>
          <cell r="C1507" t="str">
            <v>Ringworm/Athletes foot</v>
          </cell>
          <cell r="G1507">
            <v>170.89705411678099</v>
          </cell>
        </row>
        <row r="1508">
          <cell r="B1508" t="str">
            <v>C86017</v>
          </cell>
          <cell r="C1508" t="str">
            <v>Sun Protection</v>
          </cell>
          <cell r="G1508">
            <v>132.88393946276301</v>
          </cell>
        </row>
        <row r="1509">
          <cell r="B1509" t="str">
            <v>C86017</v>
          </cell>
          <cell r="C1509" t="str">
            <v>Travel Sickness</v>
          </cell>
          <cell r="G1509">
            <v>94.761709071145702</v>
          </cell>
        </row>
        <row r="1510">
          <cell r="B1510" t="str">
            <v>C86017</v>
          </cell>
          <cell r="C1510" t="str">
            <v>Vitamins and minerals</v>
          </cell>
          <cell r="G1510">
            <v>1698.8168670846001</v>
          </cell>
        </row>
        <row r="1511">
          <cell r="B1511" t="str">
            <v>C86005</v>
          </cell>
          <cell r="C1511" t="str">
            <v>Acute Sore Throat</v>
          </cell>
          <cell r="G1511">
            <v>6.1284953346545104</v>
          </cell>
        </row>
        <row r="1512">
          <cell r="B1512" t="str">
            <v>C86005</v>
          </cell>
          <cell r="C1512" t="str">
            <v>Conjunctivitis</v>
          </cell>
          <cell r="G1512">
            <v>69.517399865460703</v>
          </cell>
        </row>
        <row r="1513">
          <cell r="B1513" t="str">
            <v>C86005</v>
          </cell>
          <cell r="C1513" t="str">
            <v>Coughs and colds and nasal congestion</v>
          </cell>
          <cell r="G1513">
            <v>3.44981338740652</v>
          </cell>
        </row>
        <row r="1514">
          <cell r="B1514" t="str">
            <v>C86005</v>
          </cell>
          <cell r="C1514" t="str">
            <v>Cradle cap (seborrhoeic dermatitis ¿ infants</v>
          </cell>
          <cell r="G1514">
            <v>24.9498033233249</v>
          </cell>
        </row>
        <row r="1515">
          <cell r="B1515" t="str">
            <v>C86005</v>
          </cell>
          <cell r="C1515" t="str">
            <v>Dandruff</v>
          </cell>
          <cell r="G1515">
            <v>194.50384566136199</v>
          </cell>
        </row>
        <row r="1516">
          <cell r="B1516" t="str">
            <v>C86005</v>
          </cell>
          <cell r="C1516" t="str">
            <v>Diarrhoea (Adults</v>
          </cell>
          <cell r="G1516">
            <v>36.901384459168398</v>
          </cell>
        </row>
        <row r="1517">
          <cell r="B1517" t="str">
            <v>C86005</v>
          </cell>
          <cell r="C1517" t="str">
            <v>Dry Eyes/Sore tired Eyes</v>
          </cell>
          <cell r="G1517">
            <v>296.52391258236298</v>
          </cell>
        </row>
        <row r="1518">
          <cell r="B1518" t="str">
            <v>C86005</v>
          </cell>
          <cell r="C1518" t="str">
            <v>Earwax</v>
          </cell>
          <cell r="G1518">
            <v>1.1885721797412501</v>
          </cell>
        </row>
        <row r="1519">
          <cell r="B1519" t="str">
            <v>C86005</v>
          </cell>
          <cell r="C1519" t="str">
            <v>Haemorrhoids</v>
          </cell>
          <cell r="G1519">
            <v>3.16394331719414</v>
          </cell>
        </row>
        <row r="1520">
          <cell r="B1520" t="str">
            <v>C86005</v>
          </cell>
          <cell r="C1520" t="str">
            <v>Indigestion and Heartburn</v>
          </cell>
          <cell r="G1520">
            <v>230.18301717000099</v>
          </cell>
        </row>
        <row r="1521">
          <cell r="B1521" t="str">
            <v>C86005</v>
          </cell>
          <cell r="C1521" t="str">
            <v>Infrequent Constipation</v>
          </cell>
          <cell r="G1521">
            <v>127.582585566535</v>
          </cell>
        </row>
        <row r="1522">
          <cell r="B1522" t="str">
            <v>C86005</v>
          </cell>
          <cell r="C1522" t="str">
            <v>Infrequent Migraine</v>
          </cell>
          <cell r="G1522">
            <v>43.3067111871732</v>
          </cell>
        </row>
        <row r="1523">
          <cell r="B1523" t="str">
            <v>C86005</v>
          </cell>
          <cell r="C1523" t="str">
            <v>Infrequent cold sores of the lip</v>
          </cell>
          <cell r="G1523">
            <v>62.648656226862101</v>
          </cell>
        </row>
        <row r="1524">
          <cell r="B1524" t="str">
            <v>C86005</v>
          </cell>
          <cell r="C1524" t="str">
            <v>Mild Acne</v>
          </cell>
          <cell r="G1524">
            <v>34.754126496936898</v>
          </cell>
        </row>
        <row r="1525">
          <cell r="B1525" t="str">
            <v>C86005</v>
          </cell>
          <cell r="C1525" t="str">
            <v>Mild Dry Skin/Sunburn</v>
          </cell>
          <cell r="G1525">
            <v>146.656964801877</v>
          </cell>
        </row>
        <row r="1526">
          <cell r="B1526" t="str">
            <v>C86005</v>
          </cell>
          <cell r="C1526" t="str">
            <v>Mild contact dermatitis</v>
          </cell>
          <cell r="G1526">
            <v>22.725251493097499</v>
          </cell>
        </row>
        <row r="1527">
          <cell r="B1527" t="str">
            <v>C86005</v>
          </cell>
          <cell r="C1527" t="str">
            <v>Mild to Moderate Hay fever/Allergic Rhinitis</v>
          </cell>
          <cell r="G1527">
            <v>426.84271756376302</v>
          </cell>
        </row>
        <row r="1528">
          <cell r="B1528" t="str">
            <v>C86005</v>
          </cell>
          <cell r="C1528" t="str">
            <v>Minor burns and scalds</v>
          </cell>
          <cell r="G1528">
            <v>2.4262481260604298</v>
          </cell>
        </row>
        <row r="1529">
          <cell r="B1529" t="str">
            <v>C86005</v>
          </cell>
          <cell r="C1529" t="str">
            <v>Minor conditions associated with pain, discomfort and/fever. (e.g. aches and sprains, headache, peri</v>
          </cell>
          <cell r="G1529">
            <v>287.15079088324097</v>
          </cell>
        </row>
        <row r="1530">
          <cell r="B1530" t="str">
            <v>C86005</v>
          </cell>
          <cell r="C1530" t="str">
            <v>Nappy Rash</v>
          </cell>
          <cell r="G1530">
            <v>6.6341217163027304</v>
          </cell>
        </row>
        <row r="1531">
          <cell r="B1531" t="str">
            <v>C86005</v>
          </cell>
          <cell r="C1531" t="str">
            <v>Oral Thrush</v>
          </cell>
          <cell r="G1531">
            <v>6.7343717397068596</v>
          </cell>
        </row>
        <row r="1532">
          <cell r="B1532" t="str">
            <v>C86005</v>
          </cell>
          <cell r="C1532" t="str">
            <v>Prevention of dental caries</v>
          </cell>
          <cell r="G1532">
            <v>10.4327676953754</v>
          </cell>
        </row>
        <row r="1533">
          <cell r="B1533" t="str">
            <v>C86005</v>
          </cell>
          <cell r="C1533" t="str">
            <v>Ringworm/Athletes foot</v>
          </cell>
          <cell r="G1533">
            <v>43.341256183272499</v>
          </cell>
        </row>
        <row r="1534">
          <cell r="B1534" t="str">
            <v>C86005</v>
          </cell>
          <cell r="C1534" t="str">
            <v>Travel Sickness</v>
          </cell>
          <cell r="G1534">
            <v>146.99547038153199</v>
          </cell>
        </row>
        <row r="1535">
          <cell r="B1535" t="str">
            <v>C86005</v>
          </cell>
          <cell r="C1535" t="str">
            <v>Vitamins and minerals</v>
          </cell>
          <cell r="G1535">
            <v>664.19749687607703</v>
          </cell>
        </row>
        <row r="1536">
          <cell r="B1536" t="str">
            <v>C86011</v>
          </cell>
          <cell r="C1536" t="str">
            <v>Acute Sore Throat</v>
          </cell>
          <cell r="G1536">
            <v>42.409742206057501</v>
          </cell>
        </row>
        <row r="1537">
          <cell r="B1537" t="str">
            <v>C86011</v>
          </cell>
          <cell r="C1537" t="str">
            <v>Conjunctivitis</v>
          </cell>
          <cell r="G1537">
            <v>81.290062907997395</v>
          </cell>
        </row>
        <row r="1538">
          <cell r="B1538" t="str">
            <v>C86011</v>
          </cell>
          <cell r="C1538" t="str">
            <v>Coughs and colds and nasal congestion</v>
          </cell>
          <cell r="G1538">
            <v>9.3054367763610593</v>
          </cell>
        </row>
        <row r="1539">
          <cell r="B1539" t="str">
            <v>C86011</v>
          </cell>
          <cell r="C1539" t="str">
            <v>Cradle cap (seborrhoeic dermatitis ¿ infants</v>
          </cell>
          <cell r="G1539">
            <v>29.939763987989799</v>
          </cell>
        </row>
        <row r="1540">
          <cell r="B1540" t="str">
            <v>C86011</v>
          </cell>
          <cell r="C1540" t="str">
            <v>Dandruff</v>
          </cell>
          <cell r="G1540">
            <v>236.376800871011</v>
          </cell>
        </row>
        <row r="1541">
          <cell r="B1541" t="str">
            <v>C86011</v>
          </cell>
          <cell r="C1541" t="str">
            <v>Diarrhoea (Adults</v>
          </cell>
          <cell r="G1541">
            <v>61.493621906386501</v>
          </cell>
        </row>
        <row r="1542">
          <cell r="B1542" t="str">
            <v>C86011</v>
          </cell>
          <cell r="C1542" t="str">
            <v>Dry Eyes/Sore tired Eyes</v>
          </cell>
          <cell r="G1542">
            <v>1080.4781981221499</v>
          </cell>
        </row>
        <row r="1543">
          <cell r="B1543" t="str">
            <v>C86011</v>
          </cell>
          <cell r="C1543" t="str">
            <v>Earwax</v>
          </cell>
          <cell r="G1543">
            <v>6.10282031515107</v>
          </cell>
        </row>
        <row r="1544">
          <cell r="B1544" t="str">
            <v>C86011</v>
          </cell>
          <cell r="C1544" t="str">
            <v>Haemorrhoids</v>
          </cell>
          <cell r="G1544">
            <v>16.3989842283458</v>
          </cell>
        </row>
        <row r="1545">
          <cell r="B1545" t="str">
            <v>C86011</v>
          </cell>
          <cell r="C1545" t="str">
            <v>Head Lice</v>
          </cell>
          <cell r="G1545">
            <v>8.8170972819024893</v>
          </cell>
        </row>
        <row r="1546">
          <cell r="B1546" t="str">
            <v>C86011</v>
          </cell>
          <cell r="C1546" t="str">
            <v>Indigestion and Heartburn</v>
          </cell>
          <cell r="G1546">
            <v>801.29160551161795</v>
          </cell>
        </row>
        <row r="1547">
          <cell r="B1547" t="str">
            <v>C86011</v>
          </cell>
          <cell r="C1547" t="str">
            <v>Infrequent Constipation</v>
          </cell>
          <cell r="G1547">
            <v>212.34021773649701</v>
          </cell>
        </row>
        <row r="1548">
          <cell r="B1548" t="str">
            <v>C86011</v>
          </cell>
          <cell r="C1548" t="str">
            <v>Infrequent Migraine</v>
          </cell>
          <cell r="G1548">
            <v>18.6250823153994</v>
          </cell>
        </row>
        <row r="1549">
          <cell r="B1549" t="str">
            <v>C86011</v>
          </cell>
          <cell r="C1549" t="str">
            <v>Insect bites and stings</v>
          </cell>
          <cell r="G1549">
            <v>1.8001817132067</v>
          </cell>
        </row>
        <row r="1550">
          <cell r="B1550" t="str">
            <v>C86011</v>
          </cell>
          <cell r="C1550" t="str">
            <v>Mild Acne</v>
          </cell>
          <cell r="G1550">
            <v>44.133393927065498</v>
          </cell>
        </row>
        <row r="1551">
          <cell r="B1551" t="str">
            <v>C86011</v>
          </cell>
          <cell r="C1551" t="str">
            <v>Mild Cystitis</v>
          </cell>
          <cell r="G1551">
            <v>2.6093006709183402</v>
          </cell>
        </row>
        <row r="1552">
          <cell r="B1552" t="str">
            <v>C86011</v>
          </cell>
          <cell r="C1552" t="str">
            <v>Mild Dry Skin/Sunburn</v>
          </cell>
          <cell r="G1552">
            <v>547.86193789080801</v>
          </cell>
        </row>
        <row r="1553">
          <cell r="B1553" t="str">
            <v>C86011</v>
          </cell>
          <cell r="C1553" t="str">
            <v>Mild contact dermatitis</v>
          </cell>
          <cell r="G1553">
            <v>53.486198820137602</v>
          </cell>
        </row>
        <row r="1554">
          <cell r="B1554" t="str">
            <v>C86011</v>
          </cell>
          <cell r="C1554" t="str">
            <v>Mild to Moderate Hay fever/Allergic Rhinitis</v>
          </cell>
          <cell r="G1554">
            <v>1179.1052330226601</v>
          </cell>
        </row>
        <row r="1555">
          <cell r="B1555" t="str">
            <v>C86011</v>
          </cell>
          <cell r="C1555" t="str">
            <v>Minor conditions associated with pain, discomfort and/fever. (e.g. aches and sprains, headache, peri</v>
          </cell>
          <cell r="G1555">
            <v>632.54776934304402</v>
          </cell>
        </row>
        <row r="1556">
          <cell r="B1556" t="str">
            <v>C86011</v>
          </cell>
          <cell r="C1556" t="str">
            <v>Nappy Rash</v>
          </cell>
          <cell r="G1556">
            <v>7.2537693742805898</v>
          </cell>
        </row>
        <row r="1557">
          <cell r="B1557" t="str">
            <v>C86011</v>
          </cell>
          <cell r="C1557" t="str">
            <v>Oral Thrush</v>
          </cell>
          <cell r="G1557">
            <v>6.7343717397068596</v>
          </cell>
        </row>
        <row r="1558">
          <cell r="B1558" t="str">
            <v>C86011</v>
          </cell>
          <cell r="C1558" t="str">
            <v>Prevention of dental caries</v>
          </cell>
          <cell r="G1558">
            <v>65.826954532354193</v>
          </cell>
        </row>
        <row r="1559">
          <cell r="B1559" t="str">
            <v>C86011</v>
          </cell>
          <cell r="C1559" t="str">
            <v>Ringworm/Athletes foot</v>
          </cell>
          <cell r="G1559">
            <v>101.315626150212</v>
          </cell>
        </row>
        <row r="1560">
          <cell r="B1560" t="str">
            <v>C86011</v>
          </cell>
          <cell r="C1560" t="str">
            <v>Sun Protection</v>
          </cell>
          <cell r="G1560">
            <v>15.739744072318301</v>
          </cell>
        </row>
        <row r="1561">
          <cell r="B1561" t="str">
            <v>C86011</v>
          </cell>
          <cell r="C1561" t="str">
            <v>Threadworms</v>
          </cell>
          <cell r="G1561">
            <v>3.63933836790308</v>
          </cell>
        </row>
        <row r="1562">
          <cell r="B1562" t="str">
            <v>C86011</v>
          </cell>
          <cell r="C1562" t="str">
            <v>Travel Sickness</v>
          </cell>
          <cell r="G1562">
            <v>219.60985097097199</v>
          </cell>
        </row>
        <row r="1563">
          <cell r="B1563" t="str">
            <v>C86011</v>
          </cell>
          <cell r="C1563" t="str">
            <v>Vitamins and minerals</v>
          </cell>
          <cell r="G1563">
            <v>3498.0250606548998</v>
          </cell>
        </row>
        <row r="1564">
          <cell r="B1564" t="str">
            <v>C86011</v>
          </cell>
          <cell r="C1564" t="str">
            <v>Warts and Verrucae</v>
          </cell>
          <cell r="G1564">
            <v>4.2466198470685104</v>
          </cell>
        </row>
        <row r="1565">
          <cell r="B1565" t="str">
            <v>C86018</v>
          </cell>
          <cell r="C1565" t="str">
            <v>Acute Sore Throat</v>
          </cell>
          <cell r="G1565">
            <v>40.308460414837</v>
          </cell>
        </row>
        <row r="1566">
          <cell r="B1566" t="str">
            <v>C86018</v>
          </cell>
          <cell r="C1566" t="str">
            <v>Conjunctivitis</v>
          </cell>
          <cell r="G1566">
            <v>42.996303622811901</v>
          </cell>
        </row>
        <row r="1567">
          <cell r="B1567" t="str">
            <v>C86018</v>
          </cell>
          <cell r="C1567" t="str">
            <v>Coughs and colds and nasal congestion</v>
          </cell>
          <cell r="G1567">
            <v>13.9412692306985</v>
          </cell>
        </row>
        <row r="1568">
          <cell r="B1568" t="str">
            <v>C86018</v>
          </cell>
          <cell r="C1568" t="str">
            <v>Cradle cap (seborrhoeic dermatitis ¿ infants</v>
          </cell>
          <cell r="G1568">
            <v>34.917324652654798</v>
          </cell>
        </row>
        <row r="1569">
          <cell r="B1569" t="str">
            <v>C86018</v>
          </cell>
          <cell r="C1569" t="str">
            <v>Dandruff</v>
          </cell>
          <cell r="G1569">
            <v>137.88694318544401</v>
          </cell>
        </row>
        <row r="1570">
          <cell r="B1570" t="str">
            <v>C86018</v>
          </cell>
          <cell r="C1570" t="str">
            <v>Diarrhoea (Adults</v>
          </cell>
          <cell r="G1570">
            <v>42.411884248500598</v>
          </cell>
        </row>
        <row r="1571">
          <cell r="B1571" t="str">
            <v>C86018</v>
          </cell>
          <cell r="C1571" t="str">
            <v>Dry Eyes/Sore tired Eyes</v>
          </cell>
          <cell r="G1571">
            <v>557.24179090059101</v>
          </cell>
        </row>
        <row r="1572">
          <cell r="B1572" t="str">
            <v>C86018</v>
          </cell>
          <cell r="C1572" t="str">
            <v>Earwax</v>
          </cell>
          <cell r="G1572">
            <v>1.1885721797412501</v>
          </cell>
        </row>
        <row r="1573">
          <cell r="B1573" t="str">
            <v>C86018</v>
          </cell>
          <cell r="C1573" t="str">
            <v>Haemorrhoids</v>
          </cell>
          <cell r="G1573">
            <v>4.4836486565540001</v>
          </cell>
        </row>
        <row r="1574">
          <cell r="B1574" t="str">
            <v>C86018</v>
          </cell>
          <cell r="C1574" t="str">
            <v>Indigestion and Heartburn</v>
          </cell>
          <cell r="G1574">
            <v>529.825859967675</v>
          </cell>
        </row>
        <row r="1575">
          <cell r="B1575" t="str">
            <v>C86018</v>
          </cell>
          <cell r="C1575" t="str">
            <v>Infrequent Constipation</v>
          </cell>
          <cell r="G1575">
            <v>158.12525900997599</v>
          </cell>
        </row>
        <row r="1576">
          <cell r="B1576" t="str">
            <v>C86018</v>
          </cell>
          <cell r="C1576" t="str">
            <v>Infrequent Migraine</v>
          </cell>
          <cell r="G1576">
            <v>6.59368168509722</v>
          </cell>
        </row>
        <row r="1577">
          <cell r="B1577" t="str">
            <v>C86018</v>
          </cell>
          <cell r="C1577" t="str">
            <v>Infrequent cold sores of the lip</v>
          </cell>
          <cell r="G1577">
            <v>7.8385220283577697</v>
          </cell>
        </row>
        <row r="1578">
          <cell r="B1578" t="str">
            <v>C86018</v>
          </cell>
          <cell r="C1578" t="str">
            <v>Mild Acne</v>
          </cell>
          <cell r="G1578">
            <v>74.754921853263596</v>
          </cell>
        </row>
        <row r="1579">
          <cell r="B1579" t="str">
            <v>C86018</v>
          </cell>
          <cell r="C1579" t="str">
            <v>Mild Cystitis</v>
          </cell>
          <cell r="G1579">
            <v>2.59938067091834</v>
          </cell>
        </row>
        <row r="1580">
          <cell r="B1580" t="str">
            <v>C86018</v>
          </cell>
          <cell r="C1580" t="str">
            <v>Mild Dry Skin/Sunburn</v>
          </cell>
          <cell r="G1580">
            <v>243.92918371229001</v>
          </cell>
        </row>
        <row r="1581">
          <cell r="B1581" t="str">
            <v>C86018</v>
          </cell>
          <cell r="C1581" t="str">
            <v>Mild contact dermatitis</v>
          </cell>
          <cell r="G1581">
            <v>25.124132117207601</v>
          </cell>
        </row>
        <row r="1582">
          <cell r="B1582" t="str">
            <v>C86018</v>
          </cell>
          <cell r="C1582" t="str">
            <v>Mild to Moderate Hay fever/Allergic Rhinitis</v>
          </cell>
          <cell r="G1582">
            <v>771.26360272977604</v>
          </cell>
        </row>
        <row r="1583">
          <cell r="B1583" t="str">
            <v>C86018</v>
          </cell>
          <cell r="C1583" t="str">
            <v>Minor conditions associated with pain, discomfort and/fever. (e.g. aches and sprains, headache, peri</v>
          </cell>
          <cell r="G1583">
            <v>535.86128572673101</v>
          </cell>
        </row>
        <row r="1584">
          <cell r="B1584" t="str">
            <v>C86018</v>
          </cell>
          <cell r="C1584" t="str">
            <v>Nappy Rash</v>
          </cell>
          <cell r="G1584">
            <v>6.5311291870475703</v>
          </cell>
        </row>
        <row r="1585">
          <cell r="B1585" t="str">
            <v>C86018</v>
          </cell>
          <cell r="C1585" t="str">
            <v>Oral Thrush</v>
          </cell>
          <cell r="G1585">
            <v>10.0413375939575</v>
          </cell>
        </row>
        <row r="1586">
          <cell r="B1586" t="str">
            <v>C86018</v>
          </cell>
          <cell r="C1586" t="str">
            <v>Prevention of dental caries</v>
          </cell>
          <cell r="G1586">
            <v>28.1572922825845</v>
          </cell>
        </row>
        <row r="1587">
          <cell r="B1587" t="str">
            <v>C86018</v>
          </cell>
          <cell r="C1587" t="str">
            <v>Ringworm/Athletes foot</v>
          </cell>
          <cell r="G1587">
            <v>95.644674675752398</v>
          </cell>
        </row>
        <row r="1588">
          <cell r="B1588" t="str">
            <v>C86018</v>
          </cell>
          <cell r="C1588" t="str">
            <v>Sun Protection</v>
          </cell>
          <cell r="G1588">
            <v>7.8698720361591503</v>
          </cell>
        </row>
        <row r="1589">
          <cell r="B1589" t="str">
            <v>C86018</v>
          </cell>
          <cell r="C1589" t="str">
            <v>Travel Sickness</v>
          </cell>
          <cell r="G1589">
            <v>117.94553501579399</v>
          </cell>
        </row>
        <row r="1590">
          <cell r="B1590" t="str">
            <v>C86018</v>
          </cell>
          <cell r="C1590" t="str">
            <v>Vitamins and minerals</v>
          </cell>
          <cell r="G1590">
            <v>1478.2799555987301</v>
          </cell>
        </row>
        <row r="1591">
          <cell r="B1591" t="str">
            <v>C86626</v>
          </cell>
          <cell r="C1591" t="str">
            <v>Conjunctivitis</v>
          </cell>
          <cell r="G1591">
            <v>45.363877990095801</v>
          </cell>
        </row>
        <row r="1592">
          <cell r="B1592" t="str">
            <v>C86626</v>
          </cell>
          <cell r="C1592" t="str">
            <v>Coughs and colds and nasal congestion</v>
          </cell>
          <cell r="G1592">
            <v>0.94392836635507105</v>
          </cell>
        </row>
        <row r="1593">
          <cell r="B1593" t="str">
            <v>C86626</v>
          </cell>
          <cell r="C1593" t="str">
            <v>Dandruff</v>
          </cell>
          <cell r="G1593">
            <v>190.14338673643499</v>
          </cell>
        </row>
        <row r="1594">
          <cell r="B1594" t="str">
            <v>C86626</v>
          </cell>
          <cell r="C1594" t="str">
            <v>Diarrhoea (Adults</v>
          </cell>
          <cell r="G1594">
            <v>186.552613932583</v>
          </cell>
        </row>
        <row r="1595">
          <cell r="B1595" t="str">
            <v>C86626</v>
          </cell>
          <cell r="C1595" t="str">
            <v>Dry Eyes/Sore tired Eyes</v>
          </cell>
          <cell r="G1595">
            <v>115.617033031087</v>
          </cell>
        </row>
        <row r="1596">
          <cell r="B1596" t="str">
            <v>C86626</v>
          </cell>
          <cell r="C1596" t="str">
            <v>Earwax</v>
          </cell>
          <cell r="G1596">
            <v>3.7256759556685601</v>
          </cell>
        </row>
        <row r="1597">
          <cell r="B1597" t="str">
            <v>C86626</v>
          </cell>
          <cell r="C1597" t="str">
            <v>Excessive sweating (Hyperhidrosis</v>
          </cell>
          <cell r="G1597">
            <v>2.36795373692043</v>
          </cell>
        </row>
        <row r="1598">
          <cell r="B1598" t="str">
            <v>C86626</v>
          </cell>
          <cell r="C1598" t="str">
            <v>Indigestion and Heartburn</v>
          </cell>
          <cell r="G1598">
            <v>114.614021804693</v>
          </cell>
        </row>
        <row r="1599">
          <cell r="B1599" t="str">
            <v>C86626</v>
          </cell>
          <cell r="C1599" t="str">
            <v>Infant Colic</v>
          </cell>
          <cell r="G1599">
            <v>2.0165973942790898</v>
          </cell>
        </row>
        <row r="1600">
          <cell r="B1600" t="str">
            <v>C86626</v>
          </cell>
          <cell r="C1600" t="str">
            <v>Infrequent Constipation</v>
          </cell>
          <cell r="G1600">
            <v>83.519912691106896</v>
          </cell>
        </row>
        <row r="1601">
          <cell r="B1601" t="str">
            <v>C86626</v>
          </cell>
          <cell r="C1601" t="str">
            <v>Infrequent Migraine</v>
          </cell>
          <cell r="G1601">
            <v>12.73104828828</v>
          </cell>
        </row>
        <row r="1602">
          <cell r="B1602" t="str">
            <v>C86626</v>
          </cell>
          <cell r="C1602" t="str">
            <v>Infrequent cold sores of the lip</v>
          </cell>
          <cell r="G1602">
            <v>3.1413608113431102</v>
          </cell>
        </row>
        <row r="1603">
          <cell r="B1603" t="str">
            <v>C86626</v>
          </cell>
          <cell r="C1603" t="str">
            <v>Mild Dry Skin/Sunburn</v>
          </cell>
          <cell r="G1603">
            <v>88.597633543004903</v>
          </cell>
        </row>
        <row r="1604">
          <cell r="B1604" t="str">
            <v>C86626</v>
          </cell>
          <cell r="C1604" t="str">
            <v>Mild contact dermatitis</v>
          </cell>
          <cell r="G1604">
            <v>3.7673397222464899</v>
          </cell>
        </row>
        <row r="1605">
          <cell r="B1605" t="str">
            <v>C86626</v>
          </cell>
          <cell r="C1605" t="str">
            <v>Mild to Moderate Hay fever/Allergic Rhinitis</v>
          </cell>
          <cell r="G1605">
            <v>107.03476750765201</v>
          </cell>
        </row>
        <row r="1606">
          <cell r="B1606" t="str">
            <v>C86626</v>
          </cell>
          <cell r="C1606" t="str">
            <v>Minor conditions associated with pain, discomfort and/fever. (e.g. aches and sprains, headache, peri</v>
          </cell>
          <cell r="G1606">
            <v>140.72379626079601</v>
          </cell>
        </row>
        <row r="1607">
          <cell r="B1607" t="str">
            <v>C86626</v>
          </cell>
          <cell r="C1607" t="str">
            <v>Nappy Rash</v>
          </cell>
          <cell r="G1607">
            <v>11.110242870906401</v>
          </cell>
        </row>
        <row r="1608">
          <cell r="B1608" t="str">
            <v>C86626</v>
          </cell>
          <cell r="C1608" t="str">
            <v>Ringworm/Athletes foot</v>
          </cell>
          <cell r="G1608">
            <v>36.900457019629101</v>
          </cell>
        </row>
        <row r="1609">
          <cell r="B1609" t="str">
            <v>C86626</v>
          </cell>
          <cell r="C1609" t="str">
            <v>Threadworms</v>
          </cell>
          <cell r="G1609">
            <v>0.255525042907568</v>
          </cell>
        </row>
        <row r="1610">
          <cell r="B1610" t="str">
            <v>C86626</v>
          </cell>
          <cell r="C1610" t="str">
            <v>Travel Sickness</v>
          </cell>
          <cell r="G1610">
            <v>16.476531714693401</v>
          </cell>
        </row>
        <row r="1611">
          <cell r="B1611" t="str">
            <v>C86626</v>
          </cell>
          <cell r="C1611" t="str">
            <v>Vitamins and minerals</v>
          </cell>
          <cell r="G1611">
            <v>456.585824845574</v>
          </cell>
        </row>
        <row r="1612">
          <cell r="B1612" t="str">
            <v>C86626</v>
          </cell>
          <cell r="C1612" t="str">
            <v>Warts and Verrucae</v>
          </cell>
          <cell r="G1612">
            <v>2.8163944765031399</v>
          </cell>
        </row>
        <row r="1613">
          <cell r="B1613" t="str">
            <v>Y06259</v>
          </cell>
          <cell r="C1613" t="str">
            <v>Cradle cap (seborrhoeic dermatitis ¿ infants</v>
          </cell>
          <cell r="G1613">
            <v>4.9899606646649799</v>
          </cell>
        </row>
        <row r="1614">
          <cell r="B1614" t="str">
            <v>Y06259</v>
          </cell>
          <cell r="C1614" t="str">
            <v>Infrequent Constipation</v>
          </cell>
          <cell r="G1614">
            <v>0.55951514432545701</v>
          </cell>
        </row>
        <row r="1615">
          <cell r="B1615" t="str">
            <v>Y06259</v>
          </cell>
          <cell r="C1615" t="str">
            <v>Mild contact dermatitis</v>
          </cell>
          <cell r="G1615">
            <v>0.37509134654202803</v>
          </cell>
        </row>
        <row r="1616">
          <cell r="B1616" t="str">
            <v>Y06259</v>
          </cell>
          <cell r="C1616" t="str">
            <v>Mild to Moderate Hay fever/Allergic Rhinitis</v>
          </cell>
          <cell r="G1616">
            <v>6.5331116616931002</v>
          </cell>
        </row>
        <row r="1617">
          <cell r="B1617" t="str">
            <v>Y06259</v>
          </cell>
          <cell r="C1617" t="str">
            <v>Ringworm/Athletes foot</v>
          </cell>
          <cell r="G1617">
            <v>2.9531732625845102</v>
          </cell>
        </row>
        <row r="1618">
          <cell r="B1618" t="str">
            <v>Y06240</v>
          </cell>
          <cell r="C1618" t="str">
            <v>Acute Sore Throat</v>
          </cell>
          <cell r="G1618">
            <v>3.62560093616512</v>
          </cell>
        </row>
        <row r="1619">
          <cell r="B1619" t="str">
            <v>Y06240</v>
          </cell>
          <cell r="C1619" t="str">
            <v>Conjunctivitis</v>
          </cell>
          <cell r="G1619">
            <v>10.0132844655444</v>
          </cell>
        </row>
        <row r="1620">
          <cell r="B1620" t="str">
            <v>Y06240</v>
          </cell>
          <cell r="C1620" t="str">
            <v>Dandruff</v>
          </cell>
          <cell r="G1620">
            <v>25.3598915648579</v>
          </cell>
        </row>
        <row r="1621">
          <cell r="B1621" t="str">
            <v>Y06240</v>
          </cell>
          <cell r="C1621" t="str">
            <v>Infrequent Constipation</v>
          </cell>
          <cell r="G1621">
            <v>4.8125537462698196</v>
          </cell>
        </row>
        <row r="1622">
          <cell r="B1622" t="str">
            <v>Y06240</v>
          </cell>
          <cell r="C1622" t="str">
            <v>Mild Acne</v>
          </cell>
          <cell r="G1622">
            <v>8.0492920829673995</v>
          </cell>
        </row>
        <row r="1623">
          <cell r="B1623" t="str">
            <v>Y06240</v>
          </cell>
          <cell r="C1623" t="str">
            <v>Mild Dry Skin/Sunburn</v>
          </cell>
          <cell r="G1623">
            <v>3.1263058074424199</v>
          </cell>
        </row>
        <row r="1624">
          <cell r="B1624" t="str">
            <v>Y06240</v>
          </cell>
          <cell r="C1624" t="str">
            <v>Mild contact dermatitis</v>
          </cell>
          <cell r="G1624">
            <v>0.56387701981304295</v>
          </cell>
        </row>
        <row r="1625">
          <cell r="B1625" t="str">
            <v>Y06240</v>
          </cell>
          <cell r="C1625" t="str">
            <v>Mild to Moderate Hay fever/Allergic Rhinitis</v>
          </cell>
          <cell r="G1625">
            <v>4.7217261975112201</v>
          </cell>
        </row>
        <row r="1626">
          <cell r="B1626" t="str">
            <v>Y06240</v>
          </cell>
          <cell r="C1626" t="str">
            <v>Minor conditions associated with pain, discomfort and/fever. (e.g. aches and sprains, headache, peri</v>
          </cell>
          <cell r="G1626">
            <v>1.8868354875860001</v>
          </cell>
        </row>
        <row r="1627">
          <cell r="B1627" t="str">
            <v>Y06240</v>
          </cell>
          <cell r="C1627" t="str">
            <v>Ringworm/Athletes foot</v>
          </cell>
          <cell r="G1627">
            <v>3.48249089715824</v>
          </cell>
        </row>
        <row r="1628">
          <cell r="B1628" t="str">
            <v>C86038</v>
          </cell>
          <cell r="C1628" t="str">
            <v>Acute Sore Throat</v>
          </cell>
          <cell r="G1628">
            <v>21.778843126742501</v>
          </cell>
        </row>
        <row r="1629">
          <cell r="B1629" t="str">
            <v>C86038</v>
          </cell>
          <cell r="C1629" t="str">
            <v>Conjunctivitis</v>
          </cell>
          <cell r="G1629">
            <v>74.628486187793996</v>
          </cell>
        </row>
        <row r="1630">
          <cell r="B1630" t="str">
            <v>C86038</v>
          </cell>
          <cell r="C1630" t="str">
            <v>Coughs and colds and nasal congestion</v>
          </cell>
          <cell r="G1630">
            <v>0.94392836635507105</v>
          </cell>
        </row>
        <row r="1631">
          <cell r="B1631" t="str">
            <v>C86038</v>
          </cell>
          <cell r="C1631" t="str">
            <v>Dandruff</v>
          </cell>
          <cell r="G1631">
            <v>53.514368228781102</v>
          </cell>
        </row>
        <row r="1632">
          <cell r="B1632" t="str">
            <v>C86038</v>
          </cell>
          <cell r="C1632" t="str">
            <v>Diarrhoea (Adults</v>
          </cell>
          <cell r="G1632">
            <v>61.863620525512303</v>
          </cell>
        </row>
        <row r="1633">
          <cell r="B1633" t="str">
            <v>C86038</v>
          </cell>
          <cell r="C1633" t="str">
            <v>Dry Eyes/Sore tired Eyes</v>
          </cell>
          <cell r="G1633">
            <v>509.441203632927</v>
          </cell>
        </row>
        <row r="1634">
          <cell r="B1634" t="str">
            <v>C86038</v>
          </cell>
          <cell r="C1634" t="str">
            <v>Earwax</v>
          </cell>
          <cell r="G1634">
            <v>2.68466319237212</v>
          </cell>
        </row>
        <row r="1635">
          <cell r="B1635" t="str">
            <v>C86038</v>
          </cell>
          <cell r="C1635" t="str">
            <v>Excessive sweating (Hyperhidrosis</v>
          </cell>
          <cell r="G1635">
            <v>1.86455204399118</v>
          </cell>
        </row>
        <row r="1636">
          <cell r="B1636" t="str">
            <v>C86038</v>
          </cell>
          <cell r="C1636" t="str">
            <v>Haemorrhoids</v>
          </cell>
          <cell r="G1636">
            <v>10.4949701856237</v>
          </cell>
        </row>
        <row r="1637">
          <cell r="B1637" t="str">
            <v>C86038</v>
          </cell>
          <cell r="C1637" t="str">
            <v>Indigestion and Heartburn</v>
          </cell>
          <cell r="G1637">
            <v>498.91648045464098</v>
          </cell>
        </row>
        <row r="1638">
          <cell r="B1638" t="str">
            <v>C86038</v>
          </cell>
          <cell r="C1638" t="str">
            <v>Infrequent Constipation</v>
          </cell>
          <cell r="G1638">
            <v>144.05925803641401</v>
          </cell>
        </row>
        <row r="1639">
          <cell r="B1639" t="str">
            <v>C86038</v>
          </cell>
          <cell r="C1639" t="str">
            <v>Infrequent cold sores of the lip</v>
          </cell>
          <cell r="G1639">
            <v>9.4141624340293202</v>
          </cell>
        </row>
        <row r="1640">
          <cell r="B1640" t="str">
            <v>C86038</v>
          </cell>
          <cell r="C1640" t="str">
            <v>Mild Acne</v>
          </cell>
          <cell r="G1640">
            <v>34.754126496936898</v>
          </cell>
        </row>
        <row r="1641">
          <cell r="B1641" t="str">
            <v>C86038</v>
          </cell>
          <cell r="C1641" t="str">
            <v>Mild Dry Skin/Sunburn</v>
          </cell>
          <cell r="G1641">
            <v>218.80099594521599</v>
          </cell>
        </row>
        <row r="1642">
          <cell r="B1642" t="str">
            <v>C86038</v>
          </cell>
          <cell r="C1642" t="str">
            <v>Mild contact dermatitis</v>
          </cell>
          <cell r="G1642">
            <v>32.5316171569579</v>
          </cell>
        </row>
        <row r="1643">
          <cell r="B1643" t="str">
            <v>C86038</v>
          </cell>
          <cell r="C1643" t="str">
            <v>Mild to Moderate Hay fever/Allergic Rhinitis</v>
          </cell>
          <cell r="G1643">
            <v>337.40641160697601</v>
          </cell>
        </row>
        <row r="1644">
          <cell r="B1644" t="str">
            <v>C86038</v>
          </cell>
          <cell r="C1644" t="str">
            <v>Minor burns and scalds</v>
          </cell>
          <cell r="G1644">
            <v>6.0846140739276198</v>
          </cell>
        </row>
        <row r="1645">
          <cell r="B1645" t="str">
            <v>C86038</v>
          </cell>
          <cell r="C1645" t="str">
            <v>Minor conditions associated with pain, discomfort and/fever. (e.g. aches and sprains, headache, peri</v>
          </cell>
          <cell r="G1645">
            <v>508.63432230043998</v>
          </cell>
        </row>
        <row r="1646">
          <cell r="B1646" t="str">
            <v>C86038</v>
          </cell>
          <cell r="C1646" t="str">
            <v>Oral Thrush</v>
          </cell>
          <cell r="G1646">
            <v>9.9208975627520299</v>
          </cell>
        </row>
        <row r="1647">
          <cell r="B1647" t="str">
            <v>C86038</v>
          </cell>
          <cell r="C1647" t="str">
            <v>Prevention of dental caries</v>
          </cell>
          <cell r="G1647">
            <v>21.231640480466702</v>
          </cell>
        </row>
        <row r="1648">
          <cell r="B1648" t="str">
            <v>C86038</v>
          </cell>
          <cell r="C1648" t="str">
            <v>Ringworm/Athletes foot</v>
          </cell>
          <cell r="G1648">
            <v>83.067268940131697</v>
          </cell>
        </row>
        <row r="1649">
          <cell r="B1649" t="str">
            <v>C86038</v>
          </cell>
          <cell r="C1649" t="str">
            <v>Sun Protection</v>
          </cell>
          <cell r="G1649">
            <v>31.4460081446366</v>
          </cell>
        </row>
        <row r="1650">
          <cell r="B1650" t="str">
            <v>C86038</v>
          </cell>
          <cell r="C1650" t="str">
            <v>Travel Sickness</v>
          </cell>
          <cell r="G1650">
            <v>80.253230244570801</v>
          </cell>
        </row>
        <row r="1651">
          <cell r="B1651" t="str">
            <v>C86038</v>
          </cell>
          <cell r="C1651" t="str">
            <v>Vitamins and minerals</v>
          </cell>
          <cell r="G1651">
            <v>2250.9554496219898</v>
          </cell>
        </row>
        <row r="1652">
          <cell r="B1652" t="str">
            <v>C86038</v>
          </cell>
          <cell r="C1652" t="str">
            <v>Warts and Verrucae</v>
          </cell>
          <cell r="G1652">
            <v>16.986479388273999</v>
          </cell>
        </row>
        <row r="1653">
          <cell r="B1653" t="str">
            <v>Y07238</v>
          </cell>
          <cell r="C1653" t="str">
            <v>Infrequent Constipation</v>
          </cell>
          <cell r="G1653">
            <v>2.36729685753216</v>
          </cell>
        </row>
        <row r="1654">
          <cell r="B1654" t="str">
            <v>Y04018</v>
          </cell>
          <cell r="C1654" t="str">
            <v>Infrequent Constipation</v>
          </cell>
          <cell r="G1654">
            <v>16.213069146431401</v>
          </cell>
        </row>
        <row r="1655">
          <cell r="B1655" t="str">
            <v>Y04018</v>
          </cell>
          <cell r="C1655" t="str">
            <v>Mild Dry Skin/Sunburn</v>
          </cell>
          <cell r="G1655">
            <v>2.3917762427714599</v>
          </cell>
        </row>
        <row r="1656">
          <cell r="B1656" t="str">
            <v>Y04018</v>
          </cell>
          <cell r="C1656" t="str">
            <v>Minor conditions associated with pain, discomfort and/fever. (e.g. aches and sprains, headache, peri</v>
          </cell>
          <cell r="G1656">
            <v>32.786953483996399</v>
          </cell>
        </row>
        <row r="1657">
          <cell r="B1657" t="str">
            <v>Y07244</v>
          </cell>
          <cell r="C1657" t="str">
            <v>Mild Dry Skin/Sunburn</v>
          </cell>
          <cell r="G1657">
            <v>10.238423897592</v>
          </cell>
        </row>
        <row r="1658">
          <cell r="B1658" t="str">
            <v>C86006</v>
          </cell>
          <cell r="C1658" t="str">
            <v>Acute Sore Throat</v>
          </cell>
          <cell r="G1658">
            <v>35.9527936805788</v>
          </cell>
        </row>
        <row r="1659">
          <cell r="B1659" t="str">
            <v>C86006</v>
          </cell>
          <cell r="C1659" t="str">
            <v>Conjunctivitis</v>
          </cell>
          <cell r="G1659">
            <v>88.360181612907596</v>
          </cell>
        </row>
        <row r="1660">
          <cell r="B1660" t="str">
            <v>C86006</v>
          </cell>
          <cell r="C1660" t="str">
            <v>Cradle cap (seborrhoeic dermatitis ¿ infants</v>
          </cell>
          <cell r="G1660">
            <v>4.9899606646649799</v>
          </cell>
        </row>
        <row r="1661">
          <cell r="B1661" t="str">
            <v>C86006</v>
          </cell>
          <cell r="C1661" t="str">
            <v>Dandruff</v>
          </cell>
          <cell r="G1661">
            <v>47.865525194015099</v>
          </cell>
        </row>
        <row r="1662">
          <cell r="B1662" t="str">
            <v>C86006</v>
          </cell>
          <cell r="C1662" t="str">
            <v>Diarrhoea (Adults</v>
          </cell>
          <cell r="G1662">
            <v>46.0687087062743</v>
          </cell>
        </row>
        <row r="1663">
          <cell r="B1663" t="str">
            <v>C86006</v>
          </cell>
          <cell r="C1663" t="str">
            <v>Dry Eyes/Sore tired Eyes</v>
          </cell>
          <cell r="G1663">
            <v>541.73542758345798</v>
          </cell>
        </row>
        <row r="1664">
          <cell r="B1664" t="str">
            <v>C86006</v>
          </cell>
          <cell r="C1664" t="str">
            <v>Haemorrhoids</v>
          </cell>
          <cell r="G1664">
            <v>11.609450497678701</v>
          </cell>
        </row>
        <row r="1665">
          <cell r="B1665" t="str">
            <v>C86006</v>
          </cell>
          <cell r="C1665" t="str">
            <v>Indigestion and Heartburn</v>
          </cell>
          <cell r="G1665">
            <v>788.79488986181298</v>
          </cell>
        </row>
        <row r="1666">
          <cell r="B1666" t="str">
            <v>C86006</v>
          </cell>
          <cell r="C1666" t="str">
            <v>Infrequent Constipation</v>
          </cell>
          <cell r="G1666">
            <v>182.64773246592401</v>
          </cell>
        </row>
        <row r="1667">
          <cell r="B1667" t="str">
            <v>C86006</v>
          </cell>
          <cell r="C1667" t="str">
            <v>Infrequent Migraine</v>
          </cell>
          <cell r="G1667">
            <v>35.5992492056237</v>
          </cell>
        </row>
        <row r="1668">
          <cell r="B1668" t="str">
            <v>C86006</v>
          </cell>
          <cell r="C1668" t="str">
            <v>Infrequent cold sores of the lip</v>
          </cell>
          <cell r="G1668">
            <v>26.656926896416401</v>
          </cell>
        </row>
        <row r="1669">
          <cell r="B1669" t="str">
            <v>C86006</v>
          </cell>
          <cell r="C1669" t="str">
            <v>Mild Acne</v>
          </cell>
          <cell r="G1669">
            <v>18.713019840753802</v>
          </cell>
        </row>
        <row r="1670">
          <cell r="B1670" t="str">
            <v>C86006</v>
          </cell>
          <cell r="C1670" t="str">
            <v>Mild Cystitis</v>
          </cell>
          <cell r="G1670">
            <v>1.3046503354591701</v>
          </cell>
        </row>
        <row r="1671">
          <cell r="B1671" t="str">
            <v>C86006</v>
          </cell>
          <cell r="C1671" t="str">
            <v>Mild Dry Skin/Sunburn</v>
          </cell>
          <cell r="G1671">
            <v>250.43729226897401</v>
          </cell>
        </row>
        <row r="1672">
          <cell r="B1672" t="str">
            <v>C86006</v>
          </cell>
          <cell r="C1672" t="str">
            <v>Mild contact dermatitis</v>
          </cell>
          <cell r="G1672">
            <v>23.9522343110036</v>
          </cell>
        </row>
        <row r="1673">
          <cell r="B1673" t="str">
            <v>C86006</v>
          </cell>
          <cell r="C1673" t="str">
            <v>Mild to Moderate Hay fever/Allergic Rhinitis</v>
          </cell>
          <cell r="G1673">
            <v>830.99147062774205</v>
          </cell>
        </row>
        <row r="1674">
          <cell r="B1674" t="str">
            <v>C86006</v>
          </cell>
          <cell r="C1674" t="str">
            <v>Minor conditions associated with pain, discomfort and/fever. (e.g. aches and sprains, headache, peri</v>
          </cell>
          <cell r="G1674">
            <v>341.18058484770398</v>
          </cell>
        </row>
        <row r="1675">
          <cell r="B1675" t="str">
            <v>C86006</v>
          </cell>
          <cell r="C1675" t="str">
            <v>Mouth ulcers</v>
          </cell>
          <cell r="G1675">
            <v>5.7708514900628201</v>
          </cell>
        </row>
        <row r="1676">
          <cell r="B1676" t="str">
            <v>C86006</v>
          </cell>
          <cell r="C1676" t="str">
            <v>Nappy Rash</v>
          </cell>
          <cell r="G1676">
            <v>20.830640386850099</v>
          </cell>
        </row>
        <row r="1677">
          <cell r="B1677" t="str">
            <v>C86006</v>
          </cell>
          <cell r="C1677" t="str">
            <v>Oral Thrush</v>
          </cell>
          <cell r="G1677">
            <v>23.319501026563</v>
          </cell>
        </row>
        <row r="1678">
          <cell r="B1678" t="str">
            <v>C86006</v>
          </cell>
          <cell r="C1678" t="str">
            <v>Prevention of dental caries</v>
          </cell>
          <cell r="G1678">
            <v>34.904326528142398</v>
          </cell>
        </row>
        <row r="1679">
          <cell r="B1679" t="str">
            <v>C86006</v>
          </cell>
          <cell r="C1679" t="str">
            <v>Ringworm/Athletes foot</v>
          </cell>
          <cell r="G1679">
            <v>105.265522183895</v>
          </cell>
        </row>
        <row r="1680">
          <cell r="B1680" t="str">
            <v>C86006</v>
          </cell>
          <cell r="C1680" t="str">
            <v>Sun Protection</v>
          </cell>
          <cell r="G1680">
            <v>48.088789945145102</v>
          </cell>
        </row>
        <row r="1681">
          <cell r="B1681" t="str">
            <v>C86006</v>
          </cell>
          <cell r="C1681" t="str">
            <v>Threadworms</v>
          </cell>
          <cell r="G1681">
            <v>1.0186052613461001</v>
          </cell>
        </row>
        <row r="1682">
          <cell r="B1682" t="str">
            <v>C86006</v>
          </cell>
          <cell r="C1682" t="str">
            <v>Travel Sickness</v>
          </cell>
          <cell r="G1682">
            <v>42.971563201537599</v>
          </cell>
        </row>
        <row r="1683">
          <cell r="B1683" t="str">
            <v>C86006</v>
          </cell>
          <cell r="C1683" t="str">
            <v>Vitamins and minerals</v>
          </cell>
          <cell r="G1683">
            <v>3493.76285735179</v>
          </cell>
        </row>
        <row r="1684">
          <cell r="B1684" t="str">
            <v>C86006</v>
          </cell>
          <cell r="C1684" t="str">
            <v>Warts and Verrucae</v>
          </cell>
          <cell r="G1684">
            <v>1.62140354188603</v>
          </cell>
        </row>
        <row r="1685">
          <cell r="B1685" t="str">
            <v>C86032</v>
          </cell>
          <cell r="C1685" t="str">
            <v>Acute Sore Throat</v>
          </cell>
          <cell r="G1685">
            <v>3.62560093616512</v>
          </cell>
        </row>
        <row r="1686">
          <cell r="B1686" t="str">
            <v>C86032</v>
          </cell>
          <cell r="C1686" t="str">
            <v>Conjunctivitis</v>
          </cell>
          <cell r="G1686">
            <v>35.3505935245513</v>
          </cell>
        </row>
        <row r="1687">
          <cell r="B1687" t="str">
            <v>C86032</v>
          </cell>
          <cell r="C1687" t="str">
            <v>Coughs and colds and nasal congestion</v>
          </cell>
          <cell r="G1687">
            <v>7.7999363862922602</v>
          </cell>
        </row>
        <row r="1688">
          <cell r="B1688" t="str">
            <v>C86032</v>
          </cell>
          <cell r="C1688" t="str">
            <v>Cradle cap (seborrhoeic dermatitis ¿ infants</v>
          </cell>
          <cell r="G1688">
            <v>29.9273639879898</v>
          </cell>
        </row>
        <row r="1689">
          <cell r="B1689" t="str">
            <v>C86032</v>
          </cell>
          <cell r="C1689" t="str">
            <v>Dandruff</v>
          </cell>
          <cell r="G1689">
            <v>38.776197841900299</v>
          </cell>
        </row>
        <row r="1690">
          <cell r="B1690" t="str">
            <v>C86032</v>
          </cell>
          <cell r="C1690" t="str">
            <v>Diarrhoea (Adults</v>
          </cell>
          <cell r="G1690">
            <v>11.6359669916729</v>
          </cell>
        </row>
        <row r="1691">
          <cell r="B1691" t="str">
            <v>C86032</v>
          </cell>
          <cell r="C1691" t="str">
            <v>Dry Eyes/Sore tired Eyes</v>
          </cell>
          <cell r="G1691">
            <v>217.73587661771299</v>
          </cell>
        </row>
        <row r="1692">
          <cell r="B1692" t="str">
            <v>C86032</v>
          </cell>
          <cell r="C1692" t="str">
            <v>Excessive sweating (Hyperhidrosis</v>
          </cell>
          <cell r="G1692">
            <v>1.18707686846022</v>
          </cell>
        </row>
        <row r="1693">
          <cell r="B1693" t="str">
            <v>C86032</v>
          </cell>
          <cell r="C1693" t="str">
            <v>Indigestion and Heartburn</v>
          </cell>
          <cell r="G1693">
            <v>310.38636613198901</v>
          </cell>
        </row>
        <row r="1694">
          <cell r="B1694" t="str">
            <v>C86032</v>
          </cell>
          <cell r="C1694" t="str">
            <v>Infrequent Constipation</v>
          </cell>
          <cell r="G1694">
            <v>51.0697980087945</v>
          </cell>
        </row>
        <row r="1695">
          <cell r="B1695" t="str">
            <v>C86032</v>
          </cell>
          <cell r="C1695" t="str">
            <v>Infrequent Migraine</v>
          </cell>
          <cell r="G1695">
            <v>5.6052464471552499</v>
          </cell>
        </row>
        <row r="1696">
          <cell r="B1696" t="str">
            <v>C86032</v>
          </cell>
          <cell r="C1696" t="str">
            <v>Mild Dry Skin/Sunburn</v>
          </cell>
          <cell r="G1696">
            <v>100.167652157395</v>
          </cell>
        </row>
        <row r="1697">
          <cell r="B1697" t="str">
            <v>C86032</v>
          </cell>
          <cell r="C1697" t="str">
            <v>Mild contact dermatitis</v>
          </cell>
          <cell r="G1697">
            <v>27.563480258870801</v>
          </cell>
        </row>
        <row r="1698">
          <cell r="B1698" t="str">
            <v>C86032</v>
          </cell>
          <cell r="C1698" t="str">
            <v>Mild to Moderate Hay fever/Allergic Rhinitis</v>
          </cell>
          <cell r="G1698">
            <v>262.03161482782599</v>
          </cell>
        </row>
        <row r="1699">
          <cell r="B1699" t="str">
            <v>C86032</v>
          </cell>
          <cell r="C1699" t="str">
            <v>Minor conditions associated with pain, discomfort and/fever. (e.g. aches and sprains, headache, peri</v>
          </cell>
          <cell r="G1699">
            <v>172.93212960436699</v>
          </cell>
        </row>
        <row r="1700">
          <cell r="B1700" t="str">
            <v>C86032</v>
          </cell>
          <cell r="C1700" t="str">
            <v>Nappy Rash</v>
          </cell>
          <cell r="G1700">
            <v>3.3220208581513599</v>
          </cell>
        </row>
        <row r="1701">
          <cell r="B1701" t="str">
            <v>C86032</v>
          </cell>
          <cell r="C1701" t="str">
            <v>Oral Thrush</v>
          </cell>
          <cell r="G1701">
            <v>3.3671858698534298</v>
          </cell>
        </row>
        <row r="1702">
          <cell r="B1702" t="str">
            <v>C86032</v>
          </cell>
          <cell r="C1702" t="str">
            <v>Prevention of dental caries</v>
          </cell>
          <cell r="G1702">
            <v>19.591345070894398</v>
          </cell>
        </row>
        <row r="1703">
          <cell r="B1703" t="str">
            <v>C86032</v>
          </cell>
          <cell r="C1703" t="str">
            <v>Ringworm/Athletes foot</v>
          </cell>
          <cell r="G1703">
            <v>52.098133449572302</v>
          </cell>
        </row>
        <row r="1704">
          <cell r="B1704" t="str">
            <v>C86032</v>
          </cell>
          <cell r="C1704" t="str">
            <v>Travel Sickness</v>
          </cell>
          <cell r="G1704">
            <v>105.726202152689</v>
          </cell>
        </row>
        <row r="1705">
          <cell r="B1705" t="str">
            <v>C86032</v>
          </cell>
          <cell r="C1705" t="str">
            <v>Vitamins and minerals</v>
          </cell>
          <cell r="G1705">
            <v>1473.9271139682201</v>
          </cell>
        </row>
        <row r="1706">
          <cell r="B1706" t="str">
            <v>Y02482</v>
          </cell>
          <cell r="C1706" t="str">
            <v>Infrequent Constipation</v>
          </cell>
          <cell r="G1706">
            <v>1.49410663129225</v>
          </cell>
        </row>
        <row r="1707">
          <cell r="B1707" t="str">
            <v>C86029</v>
          </cell>
          <cell r="C1707" t="str">
            <v>Acute Sore Throat</v>
          </cell>
          <cell r="G1707">
            <v>28.560013636927899</v>
          </cell>
        </row>
        <row r="1708">
          <cell r="B1708" t="str">
            <v>C86029</v>
          </cell>
          <cell r="C1708" t="str">
            <v>Conjunctivitis</v>
          </cell>
          <cell r="G1708">
            <v>54.1933752719982</v>
          </cell>
        </row>
        <row r="1709">
          <cell r="B1709" t="str">
            <v>C86029</v>
          </cell>
          <cell r="C1709" t="str">
            <v>Coughs and colds and nasal congestion</v>
          </cell>
          <cell r="G1709">
            <v>6.1879422218441604</v>
          </cell>
        </row>
        <row r="1710">
          <cell r="B1710" t="str">
            <v>C86029</v>
          </cell>
          <cell r="C1710" t="str">
            <v>Cradle cap (seborrhoeic dermatitis ¿ infants</v>
          </cell>
          <cell r="G1710">
            <v>4.9899606646649799</v>
          </cell>
        </row>
        <row r="1711">
          <cell r="B1711" t="str">
            <v>C86029</v>
          </cell>
          <cell r="C1711" t="str">
            <v>Dandruff</v>
          </cell>
          <cell r="G1711">
            <v>256.07668940110301</v>
          </cell>
        </row>
        <row r="1712">
          <cell r="B1712" t="str">
            <v>C86029</v>
          </cell>
          <cell r="C1712" t="str">
            <v>Diarrhoea (Adults</v>
          </cell>
          <cell r="G1712">
            <v>109.03894983561899</v>
          </cell>
        </row>
        <row r="1713">
          <cell r="B1713" t="str">
            <v>C86029</v>
          </cell>
          <cell r="C1713" t="str">
            <v>Dry Eyes/Sore tired Eyes</v>
          </cell>
          <cell r="G1713">
            <v>577.065414804375</v>
          </cell>
        </row>
        <row r="1714">
          <cell r="B1714" t="str">
            <v>C86029</v>
          </cell>
          <cell r="C1714" t="str">
            <v>Earwax</v>
          </cell>
          <cell r="G1714">
            <v>5.44759202680976</v>
          </cell>
        </row>
        <row r="1715">
          <cell r="B1715" t="str">
            <v>C86029</v>
          </cell>
          <cell r="C1715" t="str">
            <v>Excessive sweating (Hyperhidrosis</v>
          </cell>
          <cell r="G1715">
            <v>1.18707686846022</v>
          </cell>
        </row>
        <row r="1716">
          <cell r="B1716" t="str">
            <v>C86029</v>
          </cell>
          <cell r="C1716" t="str">
            <v>Haemorrhoids</v>
          </cell>
          <cell r="G1716">
            <v>13.4885834794137</v>
          </cell>
        </row>
        <row r="1717">
          <cell r="B1717" t="str">
            <v>C86029</v>
          </cell>
          <cell r="C1717" t="str">
            <v>Indigestion and Heartburn</v>
          </cell>
          <cell r="G1717">
            <v>834.58834660211005</v>
          </cell>
        </row>
        <row r="1718">
          <cell r="B1718" t="str">
            <v>C86029</v>
          </cell>
          <cell r="C1718" t="str">
            <v>Infant Colic</v>
          </cell>
          <cell r="G1718">
            <v>3.0234007801375999</v>
          </cell>
        </row>
        <row r="1719">
          <cell r="B1719" t="str">
            <v>C86029</v>
          </cell>
          <cell r="C1719" t="str">
            <v>Infrequent Constipation</v>
          </cell>
          <cell r="G1719">
            <v>142.81056010538799</v>
          </cell>
        </row>
        <row r="1720">
          <cell r="B1720" t="str">
            <v>C86029</v>
          </cell>
          <cell r="C1720" t="str">
            <v>Infrequent Migraine</v>
          </cell>
          <cell r="G1720">
            <v>15.516224009907299</v>
          </cell>
        </row>
        <row r="1721">
          <cell r="B1721" t="str">
            <v>C86029</v>
          </cell>
          <cell r="C1721" t="str">
            <v>Infrequent cold sores of the lip</v>
          </cell>
          <cell r="G1721">
            <v>7.8385220283577697</v>
          </cell>
        </row>
        <row r="1722">
          <cell r="B1722" t="str">
            <v>C86029</v>
          </cell>
          <cell r="C1722" t="str">
            <v>Mild Acne</v>
          </cell>
          <cell r="G1722">
            <v>113.641646920939</v>
          </cell>
        </row>
        <row r="1723">
          <cell r="B1723" t="str">
            <v>C86029</v>
          </cell>
          <cell r="C1723" t="str">
            <v>Mild Dry Skin/Sunburn</v>
          </cell>
          <cell r="G1723">
            <v>271.28059577643597</v>
          </cell>
        </row>
        <row r="1724">
          <cell r="B1724" t="str">
            <v>C86029</v>
          </cell>
          <cell r="C1724" t="str">
            <v>Mild contact dermatitis</v>
          </cell>
          <cell r="G1724">
            <v>46.600678916911498</v>
          </cell>
        </row>
        <row r="1725">
          <cell r="B1725" t="str">
            <v>C86029</v>
          </cell>
          <cell r="C1725" t="str">
            <v>Mild to Moderate Hay fever/Allergic Rhinitis</v>
          </cell>
          <cell r="G1725">
            <v>904.14442721965997</v>
          </cell>
        </row>
        <row r="1726">
          <cell r="B1726" t="str">
            <v>C86029</v>
          </cell>
          <cell r="C1726" t="str">
            <v>Minor burns and scalds</v>
          </cell>
          <cell r="G1726">
            <v>1.92190549538738</v>
          </cell>
        </row>
        <row r="1727">
          <cell r="B1727" t="str">
            <v>C86029</v>
          </cell>
          <cell r="C1727" t="str">
            <v>Minor conditions associated with pain, discomfort and/fever. (e.g. aches and sprains, headache, peri</v>
          </cell>
          <cell r="G1727">
            <v>598.96772058364695</v>
          </cell>
        </row>
        <row r="1728">
          <cell r="B1728" t="str">
            <v>C86029</v>
          </cell>
          <cell r="C1728" t="str">
            <v>Oral Thrush</v>
          </cell>
          <cell r="G1728">
            <v>3.3069658542506799</v>
          </cell>
        </row>
        <row r="1729">
          <cell r="B1729" t="str">
            <v>C86029</v>
          </cell>
          <cell r="C1729" t="str">
            <v>Prevention of dental caries</v>
          </cell>
          <cell r="G1729">
            <v>27.519437091450801</v>
          </cell>
        </row>
        <row r="1730">
          <cell r="B1730" t="str">
            <v>C86029</v>
          </cell>
          <cell r="C1730" t="str">
            <v>Ringworm/Athletes foot</v>
          </cell>
          <cell r="G1730">
            <v>115.51523733441201</v>
          </cell>
        </row>
        <row r="1731">
          <cell r="B1731" t="str">
            <v>C86029</v>
          </cell>
          <cell r="C1731" t="str">
            <v>Sun Protection</v>
          </cell>
          <cell r="G1731">
            <v>35.801083948952297</v>
          </cell>
        </row>
        <row r="1732">
          <cell r="B1732" t="str">
            <v>C86029</v>
          </cell>
          <cell r="C1732" t="str">
            <v>Threadworms</v>
          </cell>
          <cell r="G1732">
            <v>1.17668280230332</v>
          </cell>
        </row>
        <row r="1733">
          <cell r="B1733" t="str">
            <v>C86029</v>
          </cell>
          <cell r="C1733" t="str">
            <v>Travel Sickness</v>
          </cell>
          <cell r="G1733">
            <v>107.18847941279699</v>
          </cell>
        </row>
        <row r="1734">
          <cell r="B1734" t="str">
            <v>C86029</v>
          </cell>
          <cell r="C1734" t="str">
            <v>Vitamins and minerals</v>
          </cell>
          <cell r="G1734">
            <v>2492.4931394085502</v>
          </cell>
        </row>
        <row r="1735">
          <cell r="B1735" t="str">
            <v>C86020</v>
          </cell>
          <cell r="C1735" t="str">
            <v>Acute Sore Throat</v>
          </cell>
          <cell r="G1735">
            <v>39.2516195192268</v>
          </cell>
        </row>
        <row r="1736">
          <cell r="B1736" t="str">
            <v>C86020</v>
          </cell>
          <cell r="C1736" t="str">
            <v>Conjunctivitis</v>
          </cell>
          <cell r="G1736">
            <v>28.856066212991301</v>
          </cell>
        </row>
        <row r="1737">
          <cell r="B1737" t="str">
            <v>C86020</v>
          </cell>
          <cell r="C1737" t="str">
            <v>Cradle cap (seborrhoeic dermatitis ¿ infants</v>
          </cell>
          <cell r="G1737">
            <v>4.9899606646649799</v>
          </cell>
        </row>
        <row r="1738">
          <cell r="B1738" t="str">
            <v>C86020</v>
          </cell>
          <cell r="C1738" t="str">
            <v>Dandruff</v>
          </cell>
          <cell r="G1738">
            <v>146.85232926123001</v>
          </cell>
        </row>
        <row r="1739">
          <cell r="B1739" t="str">
            <v>C86020</v>
          </cell>
          <cell r="C1739" t="str">
            <v>Diarrhoea (Adults</v>
          </cell>
          <cell r="G1739">
            <v>176.81251596883399</v>
          </cell>
        </row>
        <row r="1740">
          <cell r="B1740" t="str">
            <v>C86020</v>
          </cell>
          <cell r="C1740" t="str">
            <v>Dry Eyes/Sore tired Eyes</v>
          </cell>
          <cell r="G1740">
            <v>334.722120875195</v>
          </cell>
        </row>
        <row r="1741">
          <cell r="B1741" t="str">
            <v>C86020</v>
          </cell>
          <cell r="C1741" t="str">
            <v>Earwax</v>
          </cell>
          <cell r="G1741">
            <v>5.3252701201166701</v>
          </cell>
        </row>
        <row r="1742">
          <cell r="B1742" t="str">
            <v>C86020</v>
          </cell>
          <cell r="C1742" t="str">
            <v>Excessive sweating (Hyperhidrosis</v>
          </cell>
          <cell r="G1742">
            <v>8.8195772819024896</v>
          </cell>
        </row>
        <row r="1743">
          <cell r="B1743" t="str">
            <v>C86020</v>
          </cell>
          <cell r="C1743" t="str">
            <v>Haemorrhoids</v>
          </cell>
          <cell r="G1743">
            <v>9.59919745353276</v>
          </cell>
        </row>
        <row r="1744">
          <cell r="B1744" t="str">
            <v>C86020</v>
          </cell>
          <cell r="C1744" t="str">
            <v>Indigestion and Heartburn</v>
          </cell>
          <cell r="G1744">
            <v>641.77646254940998</v>
          </cell>
        </row>
        <row r="1745">
          <cell r="B1745" t="str">
            <v>C86020</v>
          </cell>
          <cell r="C1745" t="str">
            <v>Infrequent Constipation</v>
          </cell>
          <cell r="G1745">
            <v>178.11288934221699</v>
          </cell>
        </row>
        <row r="1746">
          <cell r="B1746" t="str">
            <v>C86020</v>
          </cell>
          <cell r="C1746" t="str">
            <v>Infrequent Migraine</v>
          </cell>
          <cell r="G1746">
            <v>5.2114238476877102</v>
          </cell>
        </row>
        <row r="1747">
          <cell r="B1747" t="str">
            <v>C86020</v>
          </cell>
          <cell r="C1747" t="str">
            <v>Infrequent cold sores of the lip</v>
          </cell>
          <cell r="G1747">
            <v>34.515288924774197</v>
          </cell>
        </row>
        <row r="1748">
          <cell r="B1748" t="str">
            <v>C86020</v>
          </cell>
          <cell r="C1748" t="str">
            <v>Insect bites and stings</v>
          </cell>
          <cell r="G1748">
            <v>3.2774539709617101</v>
          </cell>
        </row>
        <row r="1749">
          <cell r="B1749" t="str">
            <v>C86020</v>
          </cell>
          <cell r="C1749" t="str">
            <v>Mild Acne</v>
          </cell>
          <cell r="G1749">
            <v>61.438770903105002</v>
          </cell>
        </row>
        <row r="1750">
          <cell r="B1750" t="str">
            <v>C86020</v>
          </cell>
          <cell r="C1750" t="str">
            <v>Mild Dry Skin/Sunburn</v>
          </cell>
          <cell r="G1750">
            <v>252.93042789698501</v>
          </cell>
        </row>
        <row r="1751">
          <cell r="B1751" t="str">
            <v>C86020</v>
          </cell>
          <cell r="C1751" t="str">
            <v>Mild contact dermatitis</v>
          </cell>
          <cell r="G1751">
            <v>23.450546684231199</v>
          </cell>
        </row>
        <row r="1752">
          <cell r="B1752" t="str">
            <v>C86020</v>
          </cell>
          <cell r="C1752" t="str">
            <v>Mild to Moderate Hay fever/Allergic Rhinitis</v>
          </cell>
          <cell r="G1752">
            <v>664.93785561219295</v>
          </cell>
        </row>
        <row r="1753">
          <cell r="B1753" t="str">
            <v>C86020</v>
          </cell>
          <cell r="C1753" t="str">
            <v>Minor conditions associated with pain, discomfort and/fever. (e.g. aches and sprains, headache, peri</v>
          </cell>
          <cell r="G1753">
            <v>508.25796602021001</v>
          </cell>
        </row>
        <row r="1754">
          <cell r="B1754" t="str">
            <v>C86020</v>
          </cell>
          <cell r="C1754" t="str">
            <v>Oral Thrush</v>
          </cell>
          <cell r="G1754">
            <v>6.6741517241041004</v>
          </cell>
        </row>
        <row r="1755">
          <cell r="B1755" t="str">
            <v>C86020</v>
          </cell>
          <cell r="C1755" t="str">
            <v>Prevention of dental caries</v>
          </cell>
          <cell r="G1755">
            <v>11.4438454547712</v>
          </cell>
        </row>
        <row r="1756">
          <cell r="B1756" t="str">
            <v>C86020</v>
          </cell>
          <cell r="C1756" t="str">
            <v>Ringworm/Athletes foot</v>
          </cell>
          <cell r="G1756">
            <v>48.923920124576803</v>
          </cell>
        </row>
        <row r="1757">
          <cell r="B1757" t="str">
            <v>C86020</v>
          </cell>
          <cell r="C1757" t="str">
            <v>Sun Protection</v>
          </cell>
          <cell r="G1757">
            <v>12.5275138679345</v>
          </cell>
        </row>
        <row r="1758">
          <cell r="B1758" t="str">
            <v>C86020</v>
          </cell>
          <cell r="C1758" t="str">
            <v>Travel Sickness</v>
          </cell>
          <cell r="G1758">
            <v>16.243871543063101</v>
          </cell>
        </row>
        <row r="1759">
          <cell r="B1759" t="str">
            <v>C86020</v>
          </cell>
          <cell r="C1759" t="str">
            <v>Vitamins and minerals</v>
          </cell>
          <cell r="G1759">
            <v>1394.0322679646199</v>
          </cell>
        </row>
        <row r="1760">
          <cell r="B1760" t="str">
            <v>C86007</v>
          </cell>
          <cell r="C1760" t="str">
            <v>Acute Sore Throat</v>
          </cell>
          <cell r="G1760">
            <v>104.464148899454</v>
          </cell>
        </row>
        <row r="1761">
          <cell r="B1761" t="str">
            <v>C86007</v>
          </cell>
          <cell r="C1761" t="str">
            <v>Conjunctivitis</v>
          </cell>
          <cell r="G1761">
            <v>132.73581246616999</v>
          </cell>
        </row>
        <row r="1762">
          <cell r="B1762" t="str">
            <v>C86007</v>
          </cell>
          <cell r="C1762" t="str">
            <v>Coughs and colds and nasal congestion</v>
          </cell>
          <cell r="G1762">
            <v>11.0585716023781</v>
          </cell>
        </row>
        <row r="1763">
          <cell r="B1763" t="str">
            <v>C86007</v>
          </cell>
          <cell r="C1763" t="str">
            <v>Cradle cap (seborrhoeic dermatitis ¿ infants</v>
          </cell>
          <cell r="G1763">
            <v>14.9698819939949</v>
          </cell>
        </row>
        <row r="1764">
          <cell r="B1764" t="str">
            <v>C86007</v>
          </cell>
          <cell r="C1764" t="str">
            <v>Dandruff</v>
          </cell>
          <cell r="G1764">
            <v>130.56482816909801</v>
          </cell>
        </row>
        <row r="1765">
          <cell r="B1765" t="str">
            <v>C86007</v>
          </cell>
          <cell r="C1765" t="str">
            <v>Diarrhoea (Adults</v>
          </cell>
          <cell r="G1765">
            <v>53.518443243609802</v>
          </cell>
        </row>
        <row r="1766">
          <cell r="B1766" t="str">
            <v>C86007</v>
          </cell>
          <cell r="C1766" t="str">
            <v>Dry Eyes/Sore tired Eyes</v>
          </cell>
          <cell r="G1766">
            <v>1001.65638552308</v>
          </cell>
        </row>
        <row r="1767">
          <cell r="B1767" t="str">
            <v>C86007</v>
          </cell>
          <cell r="C1767" t="str">
            <v>Excessive sweating (Hyperhidrosis</v>
          </cell>
          <cell r="G1767">
            <v>4.6418136994615704</v>
          </cell>
        </row>
        <row r="1768">
          <cell r="B1768" t="str">
            <v>C86007</v>
          </cell>
          <cell r="C1768" t="str">
            <v>Haemorrhoids</v>
          </cell>
          <cell r="G1768">
            <v>34.007853780448698</v>
          </cell>
        </row>
        <row r="1769">
          <cell r="B1769" t="str">
            <v>C86007</v>
          </cell>
          <cell r="C1769" t="str">
            <v>Indigestion and Heartburn</v>
          </cell>
          <cell r="G1769">
            <v>564.90093481536496</v>
          </cell>
        </row>
        <row r="1770">
          <cell r="B1770" t="str">
            <v>C86007</v>
          </cell>
          <cell r="C1770" t="str">
            <v>Infrequent Constipation</v>
          </cell>
          <cell r="G1770">
            <v>206.64120827795</v>
          </cell>
        </row>
        <row r="1771">
          <cell r="B1771" t="str">
            <v>C86007</v>
          </cell>
          <cell r="C1771" t="str">
            <v>Mild Acne</v>
          </cell>
          <cell r="G1771">
            <v>104.262379490811</v>
          </cell>
        </row>
        <row r="1772">
          <cell r="B1772" t="str">
            <v>C86007</v>
          </cell>
          <cell r="C1772" t="str">
            <v>Mild Cystitis</v>
          </cell>
          <cell r="G1772">
            <v>2.5316331533652399</v>
          </cell>
        </row>
        <row r="1773">
          <cell r="B1773" t="str">
            <v>C86007</v>
          </cell>
          <cell r="C1773" t="str">
            <v>Mild Dry Skin/Sunburn</v>
          </cell>
          <cell r="G1773">
            <v>329.20084325312803</v>
          </cell>
        </row>
        <row r="1774">
          <cell r="B1774" t="str">
            <v>C86007</v>
          </cell>
          <cell r="C1774" t="str">
            <v>Mild contact dermatitis</v>
          </cell>
          <cell r="G1774">
            <v>27.8923565703066</v>
          </cell>
        </row>
        <row r="1775">
          <cell r="B1775" t="str">
            <v>C86007</v>
          </cell>
          <cell r="C1775" t="str">
            <v>Mild to Moderate Hay fever/Allergic Rhinitis</v>
          </cell>
          <cell r="G1775">
            <v>1140.1593677583401</v>
          </cell>
        </row>
        <row r="1776">
          <cell r="B1776" t="str">
            <v>C86007</v>
          </cell>
          <cell r="C1776" t="str">
            <v>Minor conditions associated with pain, discomfort and/fever. (e.g. aches and sprains, headache, peri</v>
          </cell>
          <cell r="G1776">
            <v>372.05989681198099</v>
          </cell>
        </row>
        <row r="1777">
          <cell r="B1777" t="str">
            <v>C86007</v>
          </cell>
          <cell r="C1777" t="str">
            <v>Nappy Rash</v>
          </cell>
          <cell r="G1777">
            <v>2.8252057294286601</v>
          </cell>
        </row>
        <row r="1778">
          <cell r="B1778" t="str">
            <v>C86007</v>
          </cell>
          <cell r="C1778" t="str">
            <v>Oral Thrush</v>
          </cell>
          <cell r="G1778">
            <v>3.3671858698534298</v>
          </cell>
        </row>
        <row r="1779">
          <cell r="B1779" t="str">
            <v>C86007</v>
          </cell>
          <cell r="C1779" t="str">
            <v>Prevention of dental caries</v>
          </cell>
          <cell r="G1779">
            <v>63.4930789199462</v>
          </cell>
        </row>
        <row r="1780">
          <cell r="B1780" t="str">
            <v>C86007</v>
          </cell>
          <cell r="C1780" t="str">
            <v>Ringworm/Athletes foot</v>
          </cell>
          <cell r="G1780">
            <v>174.80073511535801</v>
          </cell>
        </row>
        <row r="1781">
          <cell r="B1781" t="str">
            <v>C86007</v>
          </cell>
          <cell r="C1781" t="str">
            <v>Travel Sickness</v>
          </cell>
          <cell r="G1781">
            <v>116.745201971648</v>
          </cell>
        </row>
        <row r="1782">
          <cell r="B1782" t="str">
            <v>C86007</v>
          </cell>
          <cell r="C1782" t="str">
            <v>Vitamins and minerals</v>
          </cell>
          <cell r="G1782">
            <v>1780.82995412745</v>
          </cell>
        </row>
        <row r="1783">
          <cell r="B1783" t="str">
            <v>C86007</v>
          </cell>
          <cell r="C1783" t="str">
            <v>Warts and Verrucae</v>
          </cell>
          <cell r="G1783">
            <v>4.2466198470685104</v>
          </cell>
        </row>
        <row r="1784">
          <cell r="B1784" t="str">
            <v>Y05167</v>
          </cell>
          <cell r="C1784" t="str">
            <v>Acute Sore Throat</v>
          </cell>
          <cell r="G1784">
            <v>15.415113356139701</v>
          </cell>
        </row>
        <row r="1785">
          <cell r="B1785" t="str">
            <v>Y05167</v>
          </cell>
          <cell r="C1785" t="str">
            <v>Conjunctivitis</v>
          </cell>
          <cell r="G1785">
            <v>54.027857731041003</v>
          </cell>
        </row>
        <row r="1786">
          <cell r="B1786" t="str">
            <v>Y05167</v>
          </cell>
          <cell r="C1786" t="str">
            <v>Coughs and colds and nasal congestion</v>
          </cell>
          <cell r="G1786">
            <v>3.6944572007927001</v>
          </cell>
        </row>
        <row r="1787">
          <cell r="B1787" t="str">
            <v>Y05167</v>
          </cell>
          <cell r="C1787" t="str">
            <v>Cradle cap (seborrhoeic dermatitis ¿ infants</v>
          </cell>
          <cell r="G1787">
            <v>4.9899606646649799</v>
          </cell>
        </row>
        <row r="1788">
          <cell r="B1788" t="str">
            <v>Y05167</v>
          </cell>
          <cell r="C1788" t="str">
            <v>Dandruff</v>
          </cell>
          <cell r="G1788">
            <v>140.037926867755</v>
          </cell>
        </row>
        <row r="1789">
          <cell r="B1789" t="str">
            <v>Y05167</v>
          </cell>
          <cell r="C1789" t="str">
            <v>Diarrhoea (Adults</v>
          </cell>
          <cell r="G1789">
            <v>11.447052925515999</v>
          </cell>
        </row>
        <row r="1790">
          <cell r="B1790" t="str">
            <v>Y05167</v>
          </cell>
          <cell r="C1790" t="str">
            <v>Dry Eyes/Sore tired Eyes</v>
          </cell>
          <cell r="G1790">
            <v>259.29447016563699</v>
          </cell>
        </row>
        <row r="1791">
          <cell r="B1791" t="str">
            <v>Y05167</v>
          </cell>
          <cell r="C1791" t="str">
            <v>Excessive sweating (Hyperhidrosis</v>
          </cell>
          <cell r="G1791">
            <v>6.7683330004337501</v>
          </cell>
        </row>
        <row r="1792">
          <cell r="B1792" t="str">
            <v>Y05167</v>
          </cell>
          <cell r="C1792" t="str">
            <v>Haemorrhoids</v>
          </cell>
          <cell r="G1792">
            <v>12.2789881478552</v>
          </cell>
        </row>
        <row r="1793">
          <cell r="B1793" t="str">
            <v>Y05167</v>
          </cell>
          <cell r="C1793" t="str">
            <v>Indigestion and Heartburn</v>
          </cell>
          <cell r="G1793">
            <v>148.880893110496</v>
          </cell>
        </row>
        <row r="1794">
          <cell r="B1794" t="str">
            <v>Y05167</v>
          </cell>
          <cell r="C1794" t="str">
            <v>Infrequent Constipation</v>
          </cell>
          <cell r="G1794">
            <v>77.635696158136497</v>
          </cell>
        </row>
        <row r="1795">
          <cell r="B1795" t="str">
            <v>Y05167</v>
          </cell>
          <cell r="C1795" t="str">
            <v>Infrequent Migraine</v>
          </cell>
          <cell r="G1795">
            <v>12.209258155656601</v>
          </cell>
        </row>
        <row r="1796">
          <cell r="B1796" t="str">
            <v>Y05167</v>
          </cell>
          <cell r="C1796" t="str">
            <v>Insect bites and stings</v>
          </cell>
          <cell r="G1796">
            <v>1.7625442034549801</v>
          </cell>
        </row>
        <row r="1797">
          <cell r="B1797" t="str">
            <v>Y05167</v>
          </cell>
          <cell r="C1797" t="str">
            <v>Mild Acne</v>
          </cell>
          <cell r="G1797">
            <v>30.696802945701499</v>
          </cell>
        </row>
        <row r="1798">
          <cell r="B1798" t="str">
            <v>Y05167</v>
          </cell>
          <cell r="C1798" t="str">
            <v>Mild Dry Skin/Sunburn</v>
          </cell>
          <cell r="G1798">
            <v>150.386579512422</v>
          </cell>
        </row>
        <row r="1799">
          <cell r="B1799" t="str">
            <v>Y05167</v>
          </cell>
          <cell r="C1799" t="str">
            <v>Mild contact dermatitis</v>
          </cell>
          <cell r="G1799">
            <v>11.1133209954188</v>
          </cell>
        </row>
        <row r="1800">
          <cell r="B1800" t="str">
            <v>Y05167</v>
          </cell>
          <cell r="C1800" t="str">
            <v>Mild to Moderate Hay fever/Allergic Rhinitis</v>
          </cell>
          <cell r="G1800">
            <v>326.31858398961401</v>
          </cell>
        </row>
        <row r="1801">
          <cell r="B1801" t="str">
            <v>Y05167</v>
          </cell>
          <cell r="C1801" t="str">
            <v>Minor conditions associated with pain, discomfort and/fever. (e.g. aches and sprains, headache, peri</v>
          </cell>
          <cell r="G1801">
            <v>171.437391704547</v>
          </cell>
        </row>
        <row r="1802">
          <cell r="B1802" t="str">
            <v>Y05167</v>
          </cell>
          <cell r="C1802" t="str">
            <v>Mouth ulcers</v>
          </cell>
          <cell r="G1802">
            <v>2.88542574503141</v>
          </cell>
        </row>
        <row r="1803">
          <cell r="B1803" t="str">
            <v>Y05167</v>
          </cell>
          <cell r="C1803" t="str">
            <v>Oral Thrush</v>
          </cell>
          <cell r="G1803">
            <v>20.142895203517799</v>
          </cell>
        </row>
        <row r="1804">
          <cell r="B1804" t="str">
            <v>Y05167</v>
          </cell>
          <cell r="C1804" t="str">
            <v>Prevention of dental caries</v>
          </cell>
          <cell r="G1804">
            <v>16.8609043531678</v>
          </cell>
        </row>
        <row r="1805">
          <cell r="B1805" t="str">
            <v>Y05167</v>
          </cell>
          <cell r="C1805" t="str">
            <v>Ringworm/Athletes foot</v>
          </cell>
          <cell r="G1805">
            <v>43.725158782740102</v>
          </cell>
        </row>
        <row r="1806">
          <cell r="B1806" t="str">
            <v>Y05167</v>
          </cell>
          <cell r="C1806" t="str">
            <v>Sun Protection</v>
          </cell>
          <cell r="G1806">
            <v>15.739744072318301</v>
          </cell>
        </row>
        <row r="1807">
          <cell r="B1807" t="str">
            <v>Y05167</v>
          </cell>
          <cell r="C1807" t="str">
            <v>Threadworms</v>
          </cell>
          <cell r="G1807">
            <v>1.43220784521089</v>
          </cell>
        </row>
        <row r="1808">
          <cell r="B1808" t="str">
            <v>Y05167</v>
          </cell>
          <cell r="C1808" t="str">
            <v>Travel Sickness</v>
          </cell>
          <cell r="G1808">
            <v>23.6993710343644</v>
          </cell>
        </row>
        <row r="1809">
          <cell r="B1809" t="str">
            <v>Y05167</v>
          </cell>
          <cell r="C1809" t="str">
            <v>Vitamins and minerals</v>
          </cell>
          <cell r="G1809">
            <v>828.12158047484104</v>
          </cell>
        </row>
        <row r="1810">
          <cell r="B1810" t="str">
            <v>C86016</v>
          </cell>
          <cell r="C1810" t="str">
            <v>Acute Sore Throat</v>
          </cell>
          <cell r="G1810">
            <v>30.843064222031099</v>
          </cell>
        </row>
        <row r="1811">
          <cell r="B1811" t="str">
            <v>C86016</v>
          </cell>
          <cell r="C1811" t="str">
            <v>Conjunctivitis</v>
          </cell>
          <cell r="G1811">
            <v>41.236925045819603</v>
          </cell>
        </row>
        <row r="1812">
          <cell r="B1812" t="str">
            <v>C86016</v>
          </cell>
          <cell r="C1812" t="str">
            <v>Coughs and colds and nasal congestion</v>
          </cell>
          <cell r="G1812">
            <v>8.0351708222405094</v>
          </cell>
        </row>
        <row r="1813">
          <cell r="B1813" t="str">
            <v>C86016</v>
          </cell>
          <cell r="C1813" t="str">
            <v>Cradle cap (seborrhoeic dermatitis ¿ infants</v>
          </cell>
          <cell r="G1813">
            <v>14.9698819939949</v>
          </cell>
        </row>
        <row r="1814">
          <cell r="B1814" t="str">
            <v>C86016</v>
          </cell>
          <cell r="C1814" t="str">
            <v>Dandruff</v>
          </cell>
          <cell r="G1814">
            <v>121.80268464597199</v>
          </cell>
        </row>
        <row r="1815">
          <cell r="B1815" t="str">
            <v>C86016</v>
          </cell>
          <cell r="C1815" t="str">
            <v>Diarrhoea (Adults</v>
          </cell>
          <cell r="G1815">
            <v>43.747945591916</v>
          </cell>
        </row>
        <row r="1816">
          <cell r="B1816" t="str">
            <v>C86016</v>
          </cell>
          <cell r="C1816" t="str">
            <v>Dry Eyes/Sore tired Eyes</v>
          </cell>
          <cell r="G1816">
            <v>350.00856551546502</v>
          </cell>
        </row>
        <row r="1817">
          <cell r="B1817" t="str">
            <v>C86016</v>
          </cell>
          <cell r="C1817" t="str">
            <v>Earwax</v>
          </cell>
          <cell r="G1817">
            <v>2.2077755655997602</v>
          </cell>
        </row>
        <row r="1818">
          <cell r="B1818" t="str">
            <v>C86016</v>
          </cell>
          <cell r="C1818" t="str">
            <v>Haemorrhoids</v>
          </cell>
          <cell r="G1818">
            <v>7.1305868372240599</v>
          </cell>
        </row>
        <row r="1819">
          <cell r="B1819" t="str">
            <v>C86016</v>
          </cell>
          <cell r="C1819" t="str">
            <v>Head Lice</v>
          </cell>
          <cell r="G1819">
            <v>17.624274563804999</v>
          </cell>
        </row>
        <row r="1820">
          <cell r="B1820" t="str">
            <v>C86016</v>
          </cell>
          <cell r="C1820" t="str">
            <v>Indigestion and Heartburn</v>
          </cell>
          <cell r="G1820">
            <v>605.66877509445203</v>
          </cell>
        </row>
        <row r="1821">
          <cell r="B1821" t="str">
            <v>C86016</v>
          </cell>
          <cell r="C1821" t="str">
            <v>Infrequent Constipation</v>
          </cell>
          <cell r="G1821">
            <v>172.715167875558</v>
          </cell>
        </row>
        <row r="1822">
          <cell r="B1822" t="str">
            <v>C86016</v>
          </cell>
          <cell r="C1822" t="str">
            <v>Infrequent Migraine</v>
          </cell>
          <cell r="G1822">
            <v>13.421185969662</v>
          </cell>
        </row>
        <row r="1823">
          <cell r="B1823" t="str">
            <v>C86016</v>
          </cell>
          <cell r="C1823" t="str">
            <v>Mild Acne</v>
          </cell>
          <cell r="G1823">
            <v>54.797121684852002</v>
          </cell>
        </row>
        <row r="1824">
          <cell r="B1824" t="str">
            <v>C86016</v>
          </cell>
          <cell r="C1824" t="str">
            <v>Mild Dry Skin/Sunburn</v>
          </cell>
          <cell r="G1824">
            <v>181.88110765705801</v>
          </cell>
        </row>
        <row r="1825">
          <cell r="B1825" t="str">
            <v>C86016</v>
          </cell>
          <cell r="C1825" t="str">
            <v>Mild contact dermatitis</v>
          </cell>
          <cell r="G1825">
            <v>21.707156854313499</v>
          </cell>
        </row>
        <row r="1826">
          <cell r="B1826" t="str">
            <v>C86016</v>
          </cell>
          <cell r="C1826" t="str">
            <v>Mild to Moderate Hay fever/Allergic Rhinitis</v>
          </cell>
          <cell r="G1826">
            <v>581.06527949776898</v>
          </cell>
        </row>
        <row r="1827">
          <cell r="B1827" t="str">
            <v>C86016</v>
          </cell>
          <cell r="C1827" t="str">
            <v>Minor conditions associated with pain, discomfort and/fever. (e.g. aches and sprains, headache, peri</v>
          </cell>
          <cell r="G1827">
            <v>637.03311479471904</v>
          </cell>
        </row>
        <row r="1828">
          <cell r="B1828" t="str">
            <v>C86016</v>
          </cell>
          <cell r="C1828" t="str">
            <v>Oral Thrush</v>
          </cell>
          <cell r="G1828">
            <v>6.61393170850135</v>
          </cell>
        </row>
        <row r="1829">
          <cell r="B1829" t="str">
            <v>C86016</v>
          </cell>
          <cell r="C1829" t="str">
            <v>Prevention of dental caries</v>
          </cell>
          <cell r="G1829">
            <v>11.4462379528208</v>
          </cell>
        </row>
        <row r="1830">
          <cell r="B1830" t="str">
            <v>C86016</v>
          </cell>
          <cell r="C1830" t="str">
            <v>Ringworm/Athletes foot</v>
          </cell>
          <cell r="G1830">
            <v>107.902540364565</v>
          </cell>
        </row>
        <row r="1831">
          <cell r="B1831" t="str">
            <v>C86016</v>
          </cell>
          <cell r="C1831" t="str">
            <v>Threadworms</v>
          </cell>
          <cell r="G1831">
            <v>5.1353887969787699</v>
          </cell>
        </row>
        <row r="1832">
          <cell r="B1832" t="str">
            <v>C86016</v>
          </cell>
          <cell r="C1832" t="str">
            <v>Travel Sickness</v>
          </cell>
          <cell r="G1832">
            <v>142.09323121788799</v>
          </cell>
        </row>
        <row r="1833">
          <cell r="B1833" t="str">
            <v>C86016</v>
          </cell>
          <cell r="C1833" t="str">
            <v>Vitamins and minerals</v>
          </cell>
          <cell r="G1833">
            <v>1404.01446147211</v>
          </cell>
        </row>
        <row r="1834">
          <cell r="B1834" t="str">
            <v>C86009</v>
          </cell>
          <cell r="C1834" t="str">
            <v>Acute Sore Throat</v>
          </cell>
          <cell r="G1834">
            <v>95.607371617551706</v>
          </cell>
        </row>
        <row r="1835">
          <cell r="B1835" t="str">
            <v>C86009</v>
          </cell>
          <cell r="C1835" t="str">
            <v>Conjunctivitis</v>
          </cell>
          <cell r="G1835">
            <v>44.1652108064538</v>
          </cell>
        </row>
        <row r="1836">
          <cell r="B1836" t="str">
            <v>C86009</v>
          </cell>
          <cell r="C1836" t="str">
            <v>Cradle cap (seborrhoeic dermatitis ¿ infants</v>
          </cell>
          <cell r="G1836">
            <v>19.9226426586599</v>
          </cell>
        </row>
        <row r="1837">
          <cell r="B1837" t="str">
            <v>C86009</v>
          </cell>
          <cell r="C1837" t="str">
            <v>Dandruff</v>
          </cell>
          <cell r="G1837">
            <v>81.677313332398398</v>
          </cell>
        </row>
        <row r="1838">
          <cell r="B1838" t="str">
            <v>C86009</v>
          </cell>
          <cell r="C1838" t="str">
            <v>Diarrhoea (Adults</v>
          </cell>
          <cell r="G1838">
            <v>11.808074910222899</v>
          </cell>
        </row>
        <row r="1839">
          <cell r="B1839" t="str">
            <v>C86009</v>
          </cell>
          <cell r="C1839" t="str">
            <v>Dry Eyes/Sore tired Eyes</v>
          </cell>
          <cell r="G1839">
            <v>477.52897046098599</v>
          </cell>
        </row>
        <row r="1840">
          <cell r="B1840" t="str">
            <v>C86009</v>
          </cell>
          <cell r="C1840" t="str">
            <v>Excessive sweating (Hyperhidrosis</v>
          </cell>
          <cell r="G1840">
            <v>1.85835204399118</v>
          </cell>
        </row>
        <row r="1841">
          <cell r="B1841" t="str">
            <v>C86009</v>
          </cell>
          <cell r="C1841" t="str">
            <v>Indigestion and Heartburn</v>
          </cell>
          <cell r="G1841">
            <v>606.265259959476</v>
          </cell>
        </row>
        <row r="1842">
          <cell r="B1842" t="str">
            <v>C86009</v>
          </cell>
          <cell r="C1842" t="str">
            <v>Infant Colic</v>
          </cell>
          <cell r="G1842">
            <v>3.0234007801375999</v>
          </cell>
        </row>
        <row r="1843">
          <cell r="B1843" t="str">
            <v>C86009</v>
          </cell>
          <cell r="C1843" t="str">
            <v>Infrequent Constipation</v>
          </cell>
          <cell r="G1843">
            <v>67.388247326856202</v>
          </cell>
        </row>
        <row r="1844">
          <cell r="B1844" t="str">
            <v>C86009</v>
          </cell>
          <cell r="C1844" t="str">
            <v>Infrequent Migraine</v>
          </cell>
          <cell r="G1844">
            <v>5.5854064471552496</v>
          </cell>
        </row>
        <row r="1845">
          <cell r="B1845" t="str">
            <v>C86009</v>
          </cell>
          <cell r="C1845" t="str">
            <v>Mild Acne</v>
          </cell>
          <cell r="G1845">
            <v>49.445417805958797</v>
          </cell>
        </row>
        <row r="1846">
          <cell r="B1846" t="str">
            <v>C86009</v>
          </cell>
          <cell r="C1846" t="str">
            <v>Mild Dry Skin/Sunburn</v>
          </cell>
          <cell r="G1846">
            <v>196.57191712179801</v>
          </cell>
        </row>
        <row r="1847">
          <cell r="B1847" t="str">
            <v>C86009</v>
          </cell>
          <cell r="C1847" t="str">
            <v>Mild contact dermatitis</v>
          </cell>
          <cell r="G1847">
            <v>24.264377525231801</v>
          </cell>
        </row>
        <row r="1848">
          <cell r="B1848" t="str">
            <v>C86009</v>
          </cell>
          <cell r="C1848" t="str">
            <v>Mild to Moderate Hay fever/Allergic Rhinitis</v>
          </cell>
          <cell r="G1848">
            <v>1185.62246183202</v>
          </cell>
        </row>
        <row r="1849">
          <cell r="B1849" t="str">
            <v>C86009</v>
          </cell>
          <cell r="C1849" t="str">
            <v>Minor conditions associated with pain, discomfort and/fever. (e.g. aches and sprains, headache, peri</v>
          </cell>
          <cell r="G1849">
            <v>315.08646392101099</v>
          </cell>
        </row>
        <row r="1850">
          <cell r="B1850" t="str">
            <v>C86009</v>
          </cell>
          <cell r="C1850" t="str">
            <v>Oral Thrush</v>
          </cell>
          <cell r="G1850">
            <v>3.3572658698534301</v>
          </cell>
        </row>
        <row r="1851">
          <cell r="B1851" t="str">
            <v>C86009</v>
          </cell>
          <cell r="C1851" t="str">
            <v>Prevention of dental caries</v>
          </cell>
          <cell r="G1851">
            <v>17.305376976039501</v>
          </cell>
        </row>
        <row r="1852">
          <cell r="B1852" t="str">
            <v>C86009</v>
          </cell>
          <cell r="C1852" t="str">
            <v>Ringworm/Athletes foot</v>
          </cell>
          <cell r="G1852">
            <v>43.352226206676697</v>
          </cell>
        </row>
        <row r="1853">
          <cell r="B1853" t="str">
            <v>C86009</v>
          </cell>
          <cell r="C1853" t="str">
            <v>Sun Protection</v>
          </cell>
          <cell r="G1853">
            <v>20.3862259040936</v>
          </cell>
        </row>
        <row r="1854">
          <cell r="B1854" t="str">
            <v>C86009</v>
          </cell>
          <cell r="C1854" t="str">
            <v>Threadworms</v>
          </cell>
          <cell r="G1854">
            <v>1.17668280230332</v>
          </cell>
        </row>
        <row r="1855">
          <cell r="B1855" t="str">
            <v>C86009</v>
          </cell>
          <cell r="C1855" t="str">
            <v>Travel Sickness</v>
          </cell>
          <cell r="G1855">
            <v>62.990478701507698</v>
          </cell>
        </row>
        <row r="1856">
          <cell r="B1856" t="str">
            <v>C86009</v>
          </cell>
          <cell r="C1856" t="str">
            <v>Vitamins and minerals</v>
          </cell>
          <cell r="G1856">
            <v>1929.9106665934301</v>
          </cell>
        </row>
        <row r="1857">
          <cell r="B1857" t="str">
            <v>C86033</v>
          </cell>
          <cell r="C1857" t="str">
            <v>Acute Sore Throat</v>
          </cell>
          <cell r="G1857">
            <v>68.912530316392505</v>
          </cell>
        </row>
        <row r="1858">
          <cell r="B1858" t="str">
            <v>C86033</v>
          </cell>
          <cell r="C1858" t="str">
            <v>Conjunctivitis</v>
          </cell>
          <cell r="G1858">
            <v>78.339457147363206</v>
          </cell>
        </row>
        <row r="1859">
          <cell r="B1859" t="str">
            <v>C86033</v>
          </cell>
          <cell r="C1859" t="str">
            <v>Coughs and colds and nasal congestion</v>
          </cell>
          <cell r="G1859">
            <v>4.3813417537615997</v>
          </cell>
        </row>
        <row r="1860">
          <cell r="B1860" t="str">
            <v>C86033</v>
          </cell>
          <cell r="C1860" t="str">
            <v>Cradle cap (seborrhoeic dermatitis ¿ infants</v>
          </cell>
          <cell r="G1860">
            <v>34.929724652654798</v>
          </cell>
        </row>
        <row r="1861">
          <cell r="B1861" t="str">
            <v>C86033</v>
          </cell>
          <cell r="C1861" t="str">
            <v>Dandruff</v>
          </cell>
          <cell r="G1861">
            <v>105.696499865277</v>
          </cell>
        </row>
        <row r="1862">
          <cell r="B1862" t="str">
            <v>C86033</v>
          </cell>
          <cell r="C1862" t="str">
            <v>Diarrhoea (Adults</v>
          </cell>
          <cell r="G1862">
            <v>37.3844720859408</v>
          </cell>
        </row>
        <row r="1863">
          <cell r="B1863" t="str">
            <v>C86033</v>
          </cell>
          <cell r="C1863" t="str">
            <v>Dry Eyes/Sore tired Eyes</v>
          </cell>
          <cell r="G1863">
            <v>137.76284187790901</v>
          </cell>
        </row>
        <row r="1864">
          <cell r="B1864" t="str">
            <v>C86033</v>
          </cell>
          <cell r="C1864" t="str">
            <v>Earwax</v>
          </cell>
          <cell r="G1864">
            <v>8.3200052581887594</v>
          </cell>
        </row>
        <row r="1865">
          <cell r="B1865" t="str">
            <v>C86033</v>
          </cell>
          <cell r="C1865" t="str">
            <v>Excessive sweating (Hyperhidrosis</v>
          </cell>
          <cell r="G1865">
            <v>1.18707686846022</v>
          </cell>
        </row>
        <row r="1866">
          <cell r="B1866" t="str">
            <v>C86033</v>
          </cell>
          <cell r="C1866" t="str">
            <v>Haemorrhoids</v>
          </cell>
          <cell r="G1866">
            <v>11.348380427466299</v>
          </cell>
        </row>
        <row r="1867">
          <cell r="B1867" t="str">
            <v>C86033</v>
          </cell>
          <cell r="C1867" t="str">
            <v>Indigestion and Heartburn</v>
          </cell>
          <cell r="G1867">
            <v>228.10978549580099</v>
          </cell>
        </row>
        <row r="1868">
          <cell r="B1868" t="str">
            <v>C86033</v>
          </cell>
          <cell r="C1868" t="str">
            <v>Infant Colic</v>
          </cell>
          <cell r="G1868">
            <v>4.0331947885581796</v>
          </cell>
        </row>
        <row r="1869">
          <cell r="B1869" t="str">
            <v>C86033</v>
          </cell>
          <cell r="C1869" t="str">
            <v>Infrequent Constipation</v>
          </cell>
          <cell r="G1869">
            <v>91.571628322213698</v>
          </cell>
        </row>
        <row r="1870">
          <cell r="B1870" t="str">
            <v>C86033</v>
          </cell>
          <cell r="C1870" t="str">
            <v>Infrequent Migraine</v>
          </cell>
          <cell r="G1870">
            <v>5.6052464471552499</v>
          </cell>
        </row>
        <row r="1871">
          <cell r="B1871" t="str">
            <v>C86033</v>
          </cell>
          <cell r="C1871" t="str">
            <v>Infrequent cold sores of the lip</v>
          </cell>
          <cell r="G1871">
            <v>1.5756404056715501</v>
          </cell>
        </row>
        <row r="1872">
          <cell r="B1872" t="str">
            <v>C86033</v>
          </cell>
          <cell r="C1872" t="str">
            <v>Mild Acne</v>
          </cell>
          <cell r="G1872">
            <v>22.7604233919892</v>
          </cell>
        </row>
        <row r="1873">
          <cell r="B1873" t="str">
            <v>C86033</v>
          </cell>
          <cell r="C1873" t="str">
            <v>Mild Dry Skin/Sunburn</v>
          </cell>
          <cell r="G1873">
            <v>161.309582966883</v>
          </cell>
        </row>
        <row r="1874">
          <cell r="B1874" t="str">
            <v>C86033</v>
          </cell>
          <cell r="C1874" t="str">
            <v>Mild contact dermatitis</v>
          </cell>
          <cell r="G1874">
            <v>22.197217609498999</v>
          </cell>
        </row>
        <row r="1875">
          <cell r="B1875" t="str">
            <v>C86033</v>
          </cell>
          <cell r="C1875" t="str">
            <v>Mild to Moderate Hay fever/Allergic Rhinitis</v>
          </cell>
          <cell r="G1875">
            <v>421.58931836891497</v>
          </cell>
        </row>
        <row r="1876">
          <cell r="B1876" t="str">
            <v>C86033</v>
          </cell>
          <cell r="C1876" t="str">
            <v>Minor conditions associated with pain, discomfort and/fever. (e.g. aches and sprains, headache, peri</v>
          </cell>
          <cell r="G1876">
            <v>295.84076127795402</v>
          </cell>
        </row>
        <row r="1877">
          <cell r="B1877" t="str">
            <v>C86033</v>
          </cell>
          <cell r="C1877" t="str">
            <v>Nappy Rash</v>
          </cell>
          <cell r="G1877">
            <v>3.3220208581513599</v>
          </cell>
        </row>
        <row r="1878">
          <cell r="B1878" t="str">
            <v>C86033</v>
          </cell>
          <cell r="C1878" t="str">
            <v>Prevention of dental caries</v>
          </cell>
          <cell r="G1878">
            <v>9.7956725354472098</v>
          </cell>
        </row>
        <row r="1879">
          <cell r="B1879" t="str">
            <v>C86033</v>
          </cell>
          <cell r="C1879" t="str">
            <v>Ringworm/Athletes foot</v>
          </cell>
          <cell r="G1879">
            <v>42.7643810389471</v>
          </cell>
        </row>
        <row r="1880">
          <cell r="B1880" t="str">
            <v>C86033</v>
          </cell>
          <cell r="C1880" t="str">
            <v>Threadworms</v>
          </cell>
          <cell r="G1880">
            <v>5.7253364705593803</v>
          </cell>
        </row>
        <row r="1881">
          <cell r="B1881" t="str">
            <v>C86033</v>
          </cell>
          <cell r="C1881" t="str">
            <v>Travel Sickness</v>
          </cell>
          <cell r="G1881">
            <v>72.618770815680605</v>
          </cell>
        </row>
        <row r="1882">
          <cell r="B1882" t="str">
            <v>C86033</v>
          </cell>
          <cell r="C1882" t="str">
            <v>Vitamins and minerals</v>
          </cell>
          <cell r="G1882">
            <v>686.70479964079902</v>
          </cell>
        </row>
        <row r="1883">
          <cell r="B1883" t="str">
            <v>C86033</v>
          </cell>
          <cell r="C1883" t="str">
            <v>Warts and Verrucae</v>
          </cell>
          <cell r="G1883">
            <v>10.6697965048609</v>
          </cell>
        </row>
        <row r="1884">
          <cell r="B1884" t="str">
            <v>C86034</v>
          </cell>
          <cell r="C1884" t="str">
            <v>Acute Sore Throat</v>
          </cell>
          <cell r="G1884">
            <v>39.882485317319798</v>
          </cell>
        </row>
        <row r="1885">
          <cell r="B1885" t="str">
            <v>C86034</v>
          </cell>
          <cell r="C1885" t="str">
            <v>Conjunctivitis</v>
          </cell>
          <cell r="G1885">
            <v>24.153521875365001</v>
          </cell>
        </row>
        <row r="1886">
          <cell r="B1886" t="str">
            <v>C86034</v>
          </cell>
          <cell r="C1886" t="str">
            <v>Cradle cap (seborrhoeic dermatitis ¿ infants</v>
          </cell>
          <cell r="G1886">
            <v>4.9899606646649799</v>
          </cell>
        </row>
        <row r="1887">
          <cell r="B1887" t="str">
            <v>C86034</v>
          </cell>
          <cell r="C1887" t="str">
            <v>Dandruff</v>
          </cell>
          <cell r="G1887">
            <v>59.675519489477303</v>
          </cell>
        </row>
        <row r="1888">
          <cell r="B1888" t="str">
            <v>C86034</v>
          </cell>
          <cell r="C1888" t="str">
            <v>Diarrhoea (Adults</v>
          </cell>
          <cell r="G1888">
            <v>269.75725098942598</v>
          </cell>
        </row>
        <row r="1889">
          <cell r="B1889" t="str">
            <v>C86034</v>
          </cell>
          <cell r="C1889" t="str">
            <v>Dry Eyes/Sore tired Eyes</v>
          </cell>
          <cell r="G1889">
            <v>403.49781368183602</v>
          </cell>
        </row>
        <row r="1890">
          <cell r="B1890" t="str">
            <v>C86034</v>
          </cell>
          <cell r="C1890" t="str">
            <v>Earwax</v>
          </cell>
          <cell r="G1890">
            <v>1.1885721797412501</v>
          </cell>
        </row>
        <row r="1891">
          <cell r="B1891" t="str">
            <v>C86034</v>
          </cell>
          <cell r="C1891" t="str">
            <v>Haemorrhoids</v>
          </cell>
          <cell r="G1891">
            <v>16.757851808309901</v>
          </cell>
        </row>
        <row r="1892">
          <cell r="B1892" t="str">
            <v>C86034</v>
          </cell>
          <cell r="C1892" t="str">
            <v>Indigestion and Heartburn</v>
          </cell>
          <cell r="G1892">
            <v>367.26937295803998</v>
          </cell>
        </row>
        <row r="1893">
          <cell r="B1893" t="str">
            <v>C86034</v>
          </cell>
          <cell r="C1893" t="str">
            <v>Infrequent Constipation</v>
          </cell>
          <cell r="G1893">
            <v>136.73832045180501</v>
          </cell>
        </row>
        <row r="1894">
          <cell r="B1894" t="str">
            <v>C86034</v>
          </cell>
          <cell r="C1894" t="str">
            <v>Infrequent Migraine</v>
          </cell>
          <cell r="G1894">
            <v>17.5486495365002</v>
          </cell>
        </row>
        <row r="1895">
          <cell r="B1895" t="str">
            <v>C86034</v>
          </cell>
          <cell r="C1895" t="str">
            <v>Infrequent cold sores of the lip</v>
          </cell>
          <cell r="G1895">
            <v>1.5756404056715501</v>
          </cell>
        </row>
        <row r="1896">
          <cell r="B1896" t="str">
            <v>C86034</v>
          </cell>
          <cell r="C1896" t="str">
            <v>Mild Acne</v>
          </cell>
          <cell r="G1896">
            <v>49.4652578059588</v>
          </cell>
        </row>
        <row r="1897">
          <cell r="B1897" t="str">
            <v>C86034</v>
          </cell>
          <cell r="C1897" t="str">
            <v>Mild Dry Skin/Sunburn</v>
          </cell>
          <cell r="G1897">
            <v>218.99297663799001</v>
          </cell>
        </row>
        <row r="1898">
          <cell r="B1898" t="str">
            <v>C86034</v>
          </cell>
          <cell r="C1898" t="str">
            <v>Mild contact dermatitis</v>
          </cell>
          <cell r="G1898">
            <v>28.0586616288169</v>
          </cell>
        </row>
        <row r="1899">
          <cell r="B1899" t="str">
            <v>C86034</v>
          </cell>
          <cell r="C1899" t="str">
            <v>Mild to Moderate Hay fever/Allergic Rhinitis</v>
          </cell>
          <cell r="G1899">
            <v>502.80331110373402</v>
          </cell>
        </row>
        <row r="1900">
          <cell r="B1900" t="str">
            <v>C86034</v>
          </cell>
          <cell r="C1900" t="str">
            <v>Minor conditions associated with pain, discomfort and/fever. (e.g. aches and sprains, headache, peri</v>
          </cell>
          <cell r="G1900">
            <v>430.473215223289</v>
          </cell>
        </row>
        <row r="1901">
          <cell r="B1901" t="str">
            <v>C86034</v>
          </cell>
          <cell r="C1901" t="str">
            <v>Oral Thrush</v>
          </cell>
          <cell r="G1901">
            <v>6.7343717397068596</v>
          </cell>
        </row>
        <row r="1902">
          <cell r="B1902" t="str">
            <v>C86034</v>
          </cell>
          <cell r="C1902" t="str">
            <v>Prevention of dental caries</v>
          </cell>
          <cell r="G1902">
            <v>17.739229583308401</v>
          </cell>
        </row>
        <row r="1903">
          <cell r="B1903" t="str">
            <v>C86034</v>
          </cell>
          <cell r="C1903" t="str">
            <v>Ringworm/Athletes foot</v>
          </cell>
          <cell r="G1903">
            <v>105.169707148789</v>
          </cell>
        </row>
        <row r="1904">
          <cell r="B1904" t="str">
            <v>C86034</v>
          </cell>
          <cell r="C1904" t="str">
            <v>Travel Sickness</v>
          </cell>
          <cell r="G1904">
            <v>43.388445972635402</v>
          </cell>
        </row>
        <row r="1905">
          <cell r="B1905" t="str">
            <v>C86034</v>
          </cell>
          <cell r="C1905" t="str">
            <v>Vitamins and minerals</v>
          </cell>
          <cell r="G1905">
            <v>1258.24701227797</v>
          </cell>
        </row>
        <row r="1906">
          <cell r="B1906" t="str">
            <v>C86034</v>
          </cell>
          <cell r="C1906" t="str">
            <v>Warts and Verrucae</v>
          </cell>
          <cell r="G1906">
            <v>3.3621383679030798</v>
          </cell>
        </row>
        <row r="1907">
          <cell r="B1907" t="str">
            <v>C86012</v>
          </cell>
          <cell r="C1907" t="str">
            <v>Acute Sore Throat</v>
          </cell>
          <cell r="G1907">
            <v>25.404444062907601</v>
          </cell>
        </row>
        <row r="1908">
          <cell r="B1908" t="str">
            <v>C86012</v>
          </cell>
          <cell r="C1908" t="str">
            <v>Conjunctivitis</v>
          </cell>
          <cell r="G1908">
            <v>62.857355012943501</v>
          </cell>
        </row>
        <row r="1909">
          <cell r="B1909" t="str">
            <v>C86012</v>
          </cell>
          <cell r="C1909" t="str">
            <v>Coughs and colds and nasal congestion</v>
          </cell>
          <cell r="G1909">
            <v>9.8823994226368601</v>
          </cell>
        </row>
        <row r="1910">
          <cell r="B1910" t="str">
            <v>C86012</v>
          </cell>
          <cell r="C1910" t="str">
            <v>Cradle cap (seborrhoeic dermatitis ¿ infants</v>
          </cell>
          <cell r="G1910">
            <v>4.9899606646649799</v>
          </cell>
        </row>
        <row r="1911">
          <cell r="B1911" t="str">
            <v>C86012</v>
          </cell>
          <cell r="C1911" t="str">
            <v>Dandruff</v>
          </cell>
          <cell r="G1911">
            <v>79.771914401217501</v>
          </cell>
        </row>
        <row r="1912">
          <cell r="B1912" t="str">
            <v>C86012</v>
          </cell>
          <cell r="C1912" t="str">
            <v>Diarrhoea (Adults</v>
          </cell>
          <cell r="G1912">
            <v>24.3215545871785</v>
          </cell>
        </row>
        <row r="1913">
          <cell r="B1913" t="str">
            <v>C86012</v>
          </cell>
          <cell r="C1913" t="str">
            <v>Dry Eyes/Sore tired Eyes</v>
          </cell>
          <cell r="G1913">
            <v>534.98335868818799</v>
          </cell>
        </row>
        <row r="1914">
          <cell r="B1914" t="str">
            <v>C86012</v>
          </cell>
          <cell r="C1914" t="str">
            <v>Earwax</v>
          </cell>
          <cell r="G1914">
            <v>1.1885721797412501</v>
          </cell>
        </row>
        <row r="1915">
          <cell r="B1915" t="str">
            <v>C86012</v>
          </cell>
          <cell r="C1915" t="str">
            <v>Excessive sweating (Hyperhidrosis</v>
          </cell>
          <cell r="G1915">
            <v>6.9094736620027</v>
          </cell>
        </row>
        <row r="1916">
          <cell r="B1916" t="str">
            <v>C86012</v>
          </cell>
          <cell r="C1916" t="str">
            <v>Haemorrhoids</v>
          </cell>
          <cell r="G1916">
            <v>4.11240856293748</v>
          </cell>
        </row>
        <row r="1917">
          <cell r="B1917" t="str">
            <v>C86012</v>
          </cell>
          <cell r="C1917" t="str">
            <v>Indigestion and Heartburn</v>
          </cell>
          <cell r="G1917">
            <v>517.86424762571505</v>
          </cell>
        </row>
        <row r="1918">
          <cell r="B1918" t="str">
            <v>C86012</v>
          </cell>
          <cell r="C1918" t="str">
            <v>Infrequent Constipation</v>
          </cell>
          <cell r="G1918">
            <v>161.08061324618501</v>
          </cell>
        </row>
        <row r="1919">
          <cell r="B1919" t="str">
            <v>C86012</v>
          </cell>
          <cell r="C1919" t="str">
            <v>Infrequent Migraine</v>
          </cell>
          <cell r="G1919">
            <v>3.3069658542506799</v>
          </cell>
        </row>
        <row r="1920">
          <cell r="B1920" t="str">
            <v>C86012</v>
          </cell>
          <cell r="C1920" t="str">
            <v>Infrequent cold sores of the lip</v>
          </cell>
          <cell r="G1920">
            <v>1.5756404056715501</v>
          </cell>
        </row>
        <row r="1921">
          <cell r="B1921" t="str">
            <v>C86012</v>
          </cell>
          <cell r="C1921" t="str">
            <v>Mild Acne</v>
          </cell>
          <cell r="G1921">
            <v>21.352780527274899</v>
          </cell>
        </row>
        <row r="1922">
          <cell r="B1922" t="str">
            <v>C86012</v>
          </cell>
          <cell r="C1922" t="str">
            <v>Mild Dry Skin/Sunburn</v>
          </cell>
          <cell r="G1922">
            <v>173.849453083843</v>
          </cell>
        </row>
        <row r="1923">
          <cell r="B1923" t="str">
            <v>C86012</v>
          </cell>
          <cell r="C1923" t="str">
            <v>Mild contact dermatitis</v>
          </cell>
          <cell r="G1923">
            <v>29.1084856450389</v>
          </cell>
        </row>
        <row r="1924">
          <cell r="B1924" t="str">
            <v>C86012</v>
          </cell>
          <cell r="C1924" t="str">
            <v>Mild to Moderate Hay fever/Allergic Rhinitis</v>
          </cell>
          <cell r="G1924">
            <v>635.72963856755098</v>
          </cell>
        </row>
        <row r="1925">
          <cell r="B1925" t="str">
            <v>C86012</v>
          </cell>
          <cell r="C1925" t="str">
            <v>Minor burns and scalds</v>
          </cell>
          <cell r="G1925">
            <v>6.0846140739276198</v>
          </cell>
        </row>
        <row r="1926">
          <cell r="B1926" t="str">
            <v>C86012</v>
          </cell>
          <cell r="C1926" t="str">
            <v>Minor conditions associated with pain, discomfort and/fever. (e.g. aches and sprains, headache, peri</v>
          </cell>
          <cell r="G1926">
            <v>247.628918756746</v>
          </cell>
        </row>
        <row r="1927">
          <cell r="B1927" t="str">
            <v>C86012</v>
          </cell>
          <cell r="C1927" t="str">
            <v>Mouth ulcers</v>
          </cell>
          <cell r="G1927">
            <v>2.88542574503141</v>
          </cell>
        </row>
        <row r="1928">
          <cell r="B1928" t="str">
            <v>C86012</v>
          </cell>
          <cell r="C1928" t="str">
            <v>Oral Thrush</v>
          </cell>
          <cell r="G1928">
            <v>6.7244517397068604</v>
          </cell>
        </row>
        <row r="1929">
          <cell r="B1929" t="str">
            <v>C86012</v>
          </cell>
          <cell r="C1929" t="str">
            <v>Prevention of dental caries</v>
          </cell>
          <cell r="G1929">
            <v>5.2363988515884001</v>
          </cell>
        </row>
        <row r="1930">
          <cell r="B1930" t="str">
            <v>C86012</v>
          </cell>
          <cell r="C1930" t="str">
            <v>Ringworm/Athletes foot</v>
          </cell>
          <cell r="G1930">
            <v>45.913269352240498</v>
          </cell>
        </row>
        <row r="1931">
          <cell r="B1931" t="str">
            <v>C86012</v>
          </cell>
          <cell r="C1931" t="str">
            <v>Travel Sickness</v>
          </cell>
          <cell r="G1931">
            <v>237.78523613548299</v>
          </cell>
        </row>
        <row r="1932">
          <cell r="B1932" t="str">
            <v>C86012</v>
          </cell>
          <cell r="C1932" t="str">
            <v>Vitamins and minerals</v>
          </cell>
          <cell r="G1932">
            <v>1583.6445883069</v>
          </cell>
        </row>
        <row r="1933">
          <cell r="B1933" t="str">
            <v>C86002</v>
          </cell>
          <cell r="C1933" t="str">
            <v>Acute Sore Throat</v>
          </cell>
          <cell r="G1933">
            <v>50.482550538049701</v>
          </cell>
        </row>
        <row r="1934">
          <cell r="B1934" t="str">
            <v>C86002</v>
          </cell>
          <cell r="C1934" t="str">
            <v>Conjunctivitis</v>
          </cell>
          <cell r="G1934">
            <v>90.1195601898999</v>
          </cell>
        </row>
        <row r="1935">
          <cell r="B1935" t="str">
            <v>C86002</v>
          </cell>
          <cell r="C1935" t="str">
            <v>Coughs and colds and nasal congestion</v>
          </cell>
          <cell r="G1935">
            <v>7.9876114057957004</v>
          </cell>
        </row>
        <row r="1936">
          <cell r="B1936" t="str">
            <v>C86002</v>
          </cell>
          <cell r="C1936" t="str">
            <v>Cradle cap (seborrhoeic dermatitis ¿ infants</v>
          </cell>
          <cell r="G1936">
            <v>24.9498033233249</v>
          </cell>
        </row>
        <row r="1937">
          <cell r="B1937" t="str">
            <v>C86002</v>
          </cell>
          <cell r="C1937" t="str">
            <v>Dandruff</v>
          </cell>
          <cell r="G1937">
            <v>186.55697015040201</v>
          </cell>
        </row>
        <row r="1938">
          <cell r="B1938" t="str">
            <v>C86002</v>
          </cell>
          <cell r="C1938" t="str">
            <v>Diarrhoea (Adults</v>
          </cell>
          <cell r="G1938">
            <v>16.996652792862001</v>
          </cell>
        </row>
        <row r="1939">
          <cell r="B1939" t="str">
            <v>C86002</v>
          </cell>
          <cell r="C1939" t="str">
            <v>Dry Eyes/Sore tired Eyes</v>
          </cell>
          <cell r="G1939">
            <v>338.46533749243201</v>
          </cell>
        </row>
        <row r="1940">
          <cell r="B1940" t="str">
            <v>C86002</v>
          </cell>
          <cell r="C1940" t="str">
            <v>Earwax</v>
          </cell>
          <cell r="G1940">
            <v>9.5402337025575896</v>
          </cell>
        </row>
        <row r="1941">
          <cell r="B1941" t="str">
            <v>C86002</v>
          </cell>
          <cell r="C1941" t="str">
            <v>Excessive sweating (Hyperhidrosis</v>
          </cell>
          <cell r="G1941">
            <v>4.4097886409512501</v>
          </cell>
        </row>
        <row r="1942">
          <cell r="B1942" t="str">
            <v>C86002</v>
          </cell>
          <cell r="C1942" t="str">
            <v>Haemorrhoids</v>
          </cell>
          <cell r="G1942">
            <v>16.812586812210601</v>
          </cell>
        </row>
        <row r="1943">
          <cell r="B1943" t="str">
            <v>C86002</v>
          </cell>
          <cell r="C1943" t="str">
            <v>Head Lice</v>
          </cell>
          <cell r="G1943">
            <v>17.634194563805</v>
          </cell>
        </row>
        <row r="1944">
          <cell r="B1944" t="str">
            <v>C86002</v>
          </cell>
          <cell r="C1944" t="str">
            <v>Indigestion and Heartburn</v>
          </cell>
          <cell r="G1944">
            <v>439.73397292646598</v>
          </cell>
        </row>
        <row r="1945">
          <cell r="B1945" t="str">
            <v>C86002</v>
          </cell>
          <cell r="C1945" t="str">
            <v>Infrequent Constipation</v>
          </cell>
          <cell r="G1945">
            <v>129.29149927225001</v>
          </cell>
        </row>
        <row r="1946">
          <cell r="B1946" t="str">
            <v>C86002</v>
          </cell>
          <cell r="C1946" t="str">
            <v>Infrequent Migraine</v>
          </cell>
          <cell r="G1946">
            <v>10.7314752753395</v>
          </cell>
        </row>
        <row r="1947">
          <cell r="B1947" t="str">
            <v>C86002</v>
          </cell>
          <cell r="C1947" t="str">
            <v>Infrequent cold sores of the lip</v>
          </cell>
          <cell r="G1947">
            <v>14.121243651044001</v>
          </cell>
        </row>
        <row r="1948">
          <cell r="B1948" t="str">
            <v>C86002</v>
          </cell>
          <cell r="C1948" t="str">
            <v>Insect bites and stings</v>
          </cell>
          <cell r="G1948">
            <v>1.7625442034549801</v>
          </cell>
        </row>
        <row r="1949">
          <cell r="B1949" t="str">
            <v>C86002</v>
          </cell>
          <cell r="C1949" t="str">
            <v>Mild Acne</v>
          </cell>
          <cell r="G1949">
            <v>14.7111313090218</v>
          </cell>
        </row>
        <row r="1950">
          <cell r="B1950" t="str">
            <v>C86002</v>
          </cell>
          <cell r="C1950" t="str">
            <v>Mild Dry Skin/Sunburn</v>
          </cell>
          <cell r="G1950">
            <v>237.554148299622</v>
          </cell>
        </row>
        <row r="1951">
          <cell r="B1951" t="str">
            <v>C86002</v>
          </cell>
          <cell r="C1951" t="str">
            <v>Mild contact dermatitis</v>
          </cell>
          <cell r="G1951">
            <v>28.4471011076728</v>
          </cell>
        </row>
        <row r="1952">
          <cell r="B1952" t="str">
            <v>C86002</v>
          </cell>
          <cell r="C1952" t="str">
            <v>Mild to Moderate Hay fever/Allergic Rhinitis</v>
          </cell>
          <cell r="G1952">
            <v>583.08588961478995</v>
          </cell>
        </row>
        <row r="1953">
          <cell r="B1953" t="str">
            <v>C86002</v>
          </cell>
          <cell r="C1953" t="str">
            <v>Minor burns and scalds</v>
          </cell>
          <cell r="G1953">
            <v>6.0846140739276198</v>
          </cell>
        </row>
        <row r="1954">
          <cell r="B1954" t="str">
            <v>C86002</v>
          </cell>
          <cell r="C1954" t="str">
            <v>Minor conditions associated with pain, discomfort and/fever. (e.g. aches and sprains, headache, peri</v>
          </cell>
          <cell r="G1954">
            <v>562.41568189136603</v>
          </cell>
        </row>
        <row r="1955">
          <cell r="B1955" t="str">
            <v>C86002</v>
          </cell>
          <cell r="C1955" t="str">
            <v>Mouth ulcers</v>
          </cell>
          <cell r="G1955">
            <v>4.4360911468022799</v>
          </cell>
        </row>
        <row r="1956">
          <cell r="B1956" t="str">
            <v>C86002</v>
          </cell>
          <cell r="C1956" t="str">
            <v>Nappy Rash</v>
          </cell>
          <cell r="G1956">
            <v>16.9714243843733</v>
          </cell>
        </row>
        <row r="1957">
          <cell r="B1957" t="str">
            <v>C86002</v>
          </cell>
          <cell r="C1957" t="str">
            <v>Oral Thrush</v>
          </cell>
          <cell r="G1957">
            <v>3.3069658542506799</v>
          </cell>
        </row>
        <row r="1958">
          <cell r="B1958" t="str">
            <v>C86002</v>
          </cell>
          <cell r="C1958" t="str">
            <v>Prevention of dental caries</v>
          </cell>
          <cell r="G1958">
            <v>21.929655671600401</v>
          </cell>
        </row>
        <row r="1959">
          <cell r="B1959" t="str">
            <v>C86002</v>
          </cell>
          <cell r="C1959" t="str">
            <v>Ringworm/Athletes foot</v>
          </cell>
          <cell r="G1959">
            <v>112.46659904452299</v>
          </cell>
        </row>
        <row r="1960">
          <cell r="B1960" t="str">
            <v>C86002</v>
          </cell>
          <cell r="C1960" t="str">
            <v>Sun Protection</v>
          </cell>
          <cell r="G1960">
            <v>23.355562917653302</v>
          </cell>
        </row>
        <row r="1961">
          <cell r="B1961" t="str">
            <v>C86002</v>
          </cell>
          <cell r="C1961" t="str">
            <v>Threadworms</v>
          </cell>
          <cell r="G1961">
            <v>4.7067312092132898</v>
          </cell>
        </row>
        <row r="1962">
          <cell r="B1962" t="str">
            <v>C86002</v>
          </cell>
          <cell r="C1962" t="str">
            <v>Travel Sickness</v>
          </cell>
          <cell r="G1962">
            <v>43.866173505791203</v>
          </cell>
        </row>
        <row r="1963">
          <cell r="B1963" t="str">
            <v>C86002</v>
          </cell>
          <cell r="C1963" t="str">
            <v>Vitamins and minerals</v>
          </cell>
          <cell r="G1963">
            <v>2774.4304128148901</v>
          </cell>
        </row>
        <row r="1964">
          <cell r="B1964" t="str">
            <v>C86002</v>
          </cell>
          <cell r="C1964" t="str">
            <v>Warts and Verrucae</v>
          </cell>
          <cell r="G1964">
            <v>7.2541924948923198</v>
          </cell>
        </row>
        <row r="1965">
          <cell r="B1965" t="str">
            <v>C86015</v>
          </cell>
          <cell r="C1965" t="str">
            <v>Acute Sore Throat</v>
          </cell>
          <cell r="G1965">
            <v>33.7757993601032</v>
          </cell>
        </row>
        <row r="1966">
          <cell r="B1966" t="str">
            <v>C86015</v>
          </cell>
          <cell r="C1966" t="str">
            <v>Conjunctivitis</v>
          </cell>
          <cell r="G1966">
            <v>75.396291386729004</v>
          </cell>
        </row>
        <row r="1967">
          <cell r="B1967" t="str">
            <v>C86015</v>
          </cell>
          <cell r="C1967" t="str">
            <v>Coughs and colds and nasal congestion</v>
          </cell>
          <cell r="G1967">
            <v>3.6944572007927001</v>
          </cell>
        </row>
        <row r="1968">
          <cell r="B1968" t="str">
            <v>C86015</v>
          </cell>
          <cell r="C1968" t="str">
            <v>Cradle cap (seborrhoeic dermatitis ¿ infants</v>
          </cell>
          <cell r="G1968">
            <v>24.9498033233249</v>
          </cell>
        </row>
        <row r="1969">
          <cell r="B1969" t="str">
            <v>C86015</v>
          </cell>
          <cell r="C1969" t="str">
            <v>Dandruff</v>
          </cell>
          <cell r="G1969">
            <v>88.251120336577998</v>
          </cell>
        </row>
        <row r="1970">
          <cell r="B1970" t="str">
            <v>C86015</v>
          </cell>
          <cell r="C1970" t="str">
            <v>Diarrhoea (Adults</v>
          </cell>
          <cell r="G1970">
            <v>68.325490957683996</v>
          </cell>
        </row>
        <row r="1971">
          <cell r="B1971" t="str">
            <v>C86015</v>
          </cell>
          <cell r="C1971" t="str">
            <v>Dry Eyes/Sore tired Eyes</v>
          </cell>
          <cell r="G1971">
            <v>440.836337421699</v>
          </cell>
        </row>
        <row r="1972">
          <cell r="B1972" t="str">
            <v>C86015</v>
          </cell>
          <cell r="C1972" t="str">
            <v>Excessive sweating (Hyperhidrosis</v>
          </cell>
          <cell r="G1972">
            <v>3.45473683100135</v>
          </cell>
        </row>
        <row r="1973">
          <cell r="B1973" t="str">
            <v>C86015</v>
          </cell>
          <cell r="C1973" t="str">
            <v>Haemorrhoids</v>
          </cell>
          <cell r="G1973">
            <v>12.9315483350882</v>
          </cell>
        </row>
        <row r="1974">
          <cell r="B1974" t="str">
            <v>C86015</v>
          </cell>
          <cell r="C1974" t="str">
            <v>Indigestion and Heartburn</v>
          </cell>
          <cell r="G1974">
            <v>394.24269235250603</v>
          </cell>
        </row>
        <row r="1975">
          <cell r="B1975" t="str">
            <v>C86015</v>
          </cell>
          <cell r="C1975" t="str">
            <v>Infrequent Constipation</v>
          </cell>
          <cell r="G1975">
            <v>151.82672616556999</v>
          </cell>
        </row>
        <row r="1976">
          <cell r="B1976" t="str">
            <v>C86015</v>
          </cell>
          <cell r="C1976" t="str">
            <v>Infrequent Migraine</v>
          </cell>
          <cell r="G1976">
            <v>7.4344294210888497</v>
          </cell>
        </row>
        <row r="1977">
          <cell r="B1977" t="str">
            <v>C86015</v>
          </cell>
          <cell r="C1977" t="str">
            <v>Mild Acne</v>
          </cell>
          <cell r="G1977">
            <v>88.221272834627698</v>
          </cell>
        </row>
        <row r="1978">
          <cell r="B1978" t="str">
            <v>C86015</v>
          </cell>
          <cell r="C1978" t="str">
            <v>Mild Dry Skin/Sunburn</v>
          </cell>
          <cell r="G1978">
            <v>268.01288618681298</v>
          </cell>
        </row>
        <row r="1979">
          <cell r="B1979" t="str">
            <v>C86015</v>
          </cell>
          <cell r="C1979" t="str">
            <v>Mild contact dermatitis</v>
          </cell>
          <cell r="G1979">
            <v>27.9232540956611</v>
          </cell>
        </row>
        <row r="1980">
          <cell r="B1980" t="str">
            <v>C86015</v>
          </cell>
          <cell r="C1980" t="str">
            <v>Mild to Moderate Hay fever/Allergic Rhinitis</v>
          </cell>
          <cell r="G1980">
            <v>435.19035196534901</v>
          </cell>
        </row>
        <row r="1981">
          <cell r="B1981" t="str">
            <v>C86015</v>
          </cell>
          <cell r="C1981" t="str">
            <v>Minor burns and scalds</v>
          </cell>
          <cell r="G1981">
            <v>6.0846140739276198</v>
          </cell>
        </row>
        <row r="1982">
          <cell r="B1982" t="str">
            <v>C86015</v>
          </cell>
          <cell r="C1982" t="str">
            <v>Minor conditions associated with pain, discomfort and/fever. (e.g. aches and sprains, headache, peri</v>
          </cell>
          <cell r="G1982">
            <v>320.525515744985</v>
          </cell>
        </row>
        <row r="1983">
          <cell r="B1983" t="str">
            <v>C86015</v>
          </cell>
          <cell r="C1983" t="str">
            <v>Mouth ulcers</v>
          </cell>
          <cell r="G1983">
            <v>2.88542574503141</v>
          </cell>
        </row>
        <row r="1984">
          <cell r="B1984" t="str">
            <v>C86015</v>
          </cell>
          <cell r="C1984" t="str">
            <v>Prevention of dental caries</v>
          </cell>
          <cell r="G1984">
            <v>18.0430721671732</v>
          </cell>
        </row>
        <row r="1985">
          <cell r="B1985" t="str">
            <v>C86015</v>
          </cell>
          <cell r="C1985" t="str">
            <v>Ringworm/Athletes foot</v>
          </cell>
          <cell r="G1985">
            <v>58.525920099563301</v>
          </cell>
        </row>
        <row r="1986">
          <cell r="B1986" t="str">
            <v>C86015</v>
          </cell>
          <cell r="C1986" t="str">
            <v>Travel Sickness</v>
          </cell>
          <cell r="G1986">
            <v>95.460269570433795</v>
          </cell>
        </row>
        <row r="1987">
          <cell r="B1987" t="str">
            <v>C86015</v>
          </cell>
          <cell r="C1987" t="str">
            <v>Vitamins and minerals</v>
          </cell>
          <cell r="G1987">
            <v>1635.8443011606</v>
          </cell>
        </row>
        <row r="1988">
          <cell r="B1988" t="str">
            <v>C86019</v>
          </cell>
          <cell r="C1988" t="str">
            <v>Acute Sore Throat</v>
          </cell>
          <cell r="G1988">
            <v>81.379955421649797</v>
          </cell>
        </row>
        <row r="1989">
          <cell r="B1989" t="str">
            <v>C86019</v>
          </cell>
          <cell r="C1989" t="str">
            <v>Conjunctivitis</v>
          </cell>
          <cell r="G1989">
            <v>41.805076439169902</v>
          </cell>
        </row>
        <row r="1990">
          <cell r="B1990" t="str">
            <v>C86019</v>
          </cell>
          <cell r="C1990" t="str">
            <v>Coughs and colds and nasal congestion</v>
          </cell>
          <cell r="G1990">
            <v>14.5083849897846</v>
          </cell>
        </row>
        <row r="1991">
          <cell r="B1991" t="str">
            <v>C86019</v>
          </cell>
          <cell r="C1991" t="str">
            <v>Cradle cap (seborrhoeic dermatitis ¿ infants</v>
          </cell>
          <cell r="G1991">
            <v>19.959842658659898</v>
          </cell>
        </row>
        <row r="1992">
          <cell r="B1992" t="str">
            <v>C86019</v>
          </cell>
          <cell r="C1992" t="str">
            <v>Dandruff</v>
          </cell>
          <cell r="G1992">
            <v>327.78855325625398</v>
          </cell>
        </row>
        <row r="1993">
          <cell r="B1993" t="str">
            <v>C86019</v>
          </cell>
          <cell r="C1993" t="str">
            <v>Diarrhoea (Adults</v>
          </cell>
          <cell r="G1993">
            <v>123.12216126478801</v>
          </cell>
        </row>
        <row r="1994">
          <cell r="B1994" t="str">
            <v>C86019</v>
          </cell>
          <cell r="C1994" t="str">
            <v>Dry Eyes/Sore tired Eyes</v>
          </cell>
          <cell r="G1994">
            <v>922.28920259322899</v>
          </cell>
        </row>
        <row r="1995">
          <cell r="B1995" t="str">
            <v>C86019</v>
          </cell>
          <cell r="C1995" t="str">
            <v>Earwax</v>
          </cell>
          <cell r="G1995">
            <v>14.1756286471433</v>
          </cell>
        </row>
        <row r="1996">
          <cell r="B1996" t="str">
            <v>C86019</v>
          </cell>
          <cell r="C1996" t="str">
            <v>Excessive sweating (Hyperhidrosis</v>
          </cell>
          <cell r="G1996">
            <v>1.18707686846022</v>
          </cell>
        </row>
        <row r="1997">
          <cell r="B1997" t="str">
            <v>C86019</v>
          </cell>
          <cell r="C1997" t="str">
            <v>Haemorrhoids</v>
          </cell>
          <cell r="G1997">
            <v>5.2463188515884003</v>
          </cell>
        </row>
        <row r="1998">
          <cell r="B1998" t="str">
            <v>C86019</v>
          </cell>
          <cell r="C1998" t="str">
            <v>Head Lice</v>
          </cell>
          <cell r="G1998">
            <v>17.634194563805</v>
          </cell>
        </row>
        <row r="1999">
          <cell r="B1999" t="str">
            <v>C86019</v>
          </cell>
          <cell r="C1999" t="str">
            <v>Indigestion and Heartburn</v>
          </cell>
          <cell r="G1999">
            <v>785.05078869160604</v>
          </cell>
        </row>
        <row r="2000">
          <cell r="B2000" t="str">
            <v>C86019</v>
          </cell>
          <cell r="C2000" t="str">
            <v>Infrequent Constipation</v>
          </cell>
          <cell r="G2000">
            <v>248.12197461570199</v>
          </cell>
        </row>
        <row r="2001">
          <cell r="B2001" t="str">
            <v>C86019</v>
          </cell>
          <cell r="C2001" t="str">
            <v>Infrequent Migraine</v>
          </cell>
          <cell r="G2001">
            <v>37.8099422809752</v>
          </cell>
        </row>
        <row r="2002">
          <cell r="B2002" t="str">
            <v>C86019</v>
          </cell>
          <cell r="C2002" t="str">
            <v>Infrequent cold sores of the lip</v>
          </cell>
          <cell r="G2002">
            <v>12.093953128351799</v>
          </cell>
        </row>
        <row r="2003">
          <cell r="B2003" t="str">
            <v>C86019</v>
          </cell>
          <cell r="C2003" t="str">
            <v>Mild Acne</v>
          </cell>
          <cell r="G2003">
            <v>44.133393927065498</v>
          </cell>
        </row>
        <row r="2004">
          <cell r="B2004" t="str">
            <v>C86019</v>
          </cell>
          <cell r="C2004" t="str">
            <v>Mild Dry Skin/Sunburn</v>
          </cell>
          <cell r="G2004">
            <v>328.042366077287</v>
          </cell>
        </row>
        <row r="2005">
          <cell r="B2005" t="str">
            <v>C86019</v>
          </cell>
          <cell r="C2005" t="str">
            <v>Mild contact dermatitis</v>
          </cell>
          <cell r="G2005">
            <v>38.836235659032297</v>
          </cell>
        </row>
        <row r="2006">
          <cell r="B2006" t="str">
            <v>C86019</v>
          </cell>
          <cell r="C2006" t="str">
            <v>Mild to Moderate Hay fever/Allergic Rhinitis</v>
          </cell>
          <cell r="G2006">
            <v>943.93543711180496</v>
          </cell>
        </row>
        <row r="2007">
          <cell r="B2007" t="str">
            <v>C86019</v>
          </cell>
          <cell r="C2007" t="str">
            <v>Minor conditions associated with pain, discomfort and/fever. (e.g. aches and sprains, headache, peri</v>
          </cell>
          <cell r="G2007">
            <v>685.37857865466901</v>
          </cell>
        </row>
        <row r="2008">
          <cell r="B2008" t="str">
            <v>C86019</v>
          </cell>
          <cell r="C2008" t="str">
            <v>Nappy Rash</v>
          </cell>
          <cell r="G2008">
            <v>19.8719051333054</v>
          </cell>
        </row>
        <row r="2009">
          <cell r="B2009" t="str">
            <v>C86019</v>
          </cell>
          <cell r="C2009" t="str">
            <v>Prevention of dental caries</v>
          </cell>
          <cell r="G2009">
            <v>51.725200873508903</v>
          </cell>
        </row>
        <row r="2010">
          <cell r="B2010" t="str">
            <v>C86019</v>
          </cell>
          <cell r="C2010" t="str">
            <v>Ringworm/Athletes foot</v>
          </cell>
          <cell r="G2010">
            <v>109.43196573513001</v>
          </cell>
        </row>
        <row r="2011">
          <cell r="B2011" t="str">
            <v>C86019</v>
          </cell>
          <cell r="C2011" t="str">
            <v>Travel Sickness</v>
          </cell>
          <cell r="G2011">
            <v>213.216402220802</v>
          </cell>
        </row>
        <row r="2012">
          <cell r="B2012" t="str">
            <v>C86019</v>
          </cell>
          <cell r="C2012" t="str">
            <v>Vitamins and minerals</v>
          </cell>
          <cell r="G2012">
            <v>2192.9807231283398</v>
          </cell>
        </row>
        <row r="2013">
          <cell r="B2013" t="str">
            <v>C86019</v>
          </cell>
          <cell r="C2013" t="str">
            <v>Warts and Verrucae</v>
          </cell>
          <cell r="G2013">
            <v>35.942946793389197</v>
          </cell>
        </row>
        <row r="2014">
          <cell r="B2014" t="str">
            <v>C86013</v>
          </cell>
          <cell r="C2014" t="str">
            <v>Acute Sore Throat</v>
          </cell>
          <cell r="G2014">
            <v>22.8985590418561</v>
          </cell>
        </row>
        <row r="2015">
          <cell r="B2015" t="str">
            <v>C86013</v>
          </cell>
          <cell r="C2015" t="str">
            <v>Conjunctivitis</v>
          </cell>
          <cell r="G2015">
            <v>79.822200027680296</v>
          </cell>
        </row>
        <row r="2016">
          <cell r="B2016" t="str">
            <v>C86013</v>
          </cell>
          <cell r="C2016" t="str">
            <v>Coughs and colds and nasal congestion</v>
          </cell>
          <cell r="G2016">
            <v>5.3470044780511596</v>
          </cell>
        </row>
        <row r="2017">
          <cell r="B2017" t="str">
            <v>C86013</v>
          </cell>
          <cell r="C2017" t="str">
            <v>Cradle cap (seborrhoeic dermatitis ¿ infants</v>
          </cell>
          <cell r="G2017">
            <v>4.9899606646649799</v>
          </cell>
        </row>
        <row r="2018">
          <cell r="B2018" t="str">
            <v>C86013</v>
          </cell>
          <cell r="C2018" t="str">
            <v>Dandruff</v>
          </cell>
          <cell r="G2018">
            <v>144.591255862895</v>
          </cell>
        </row>
        <row r="2019">
          <cell r="B2019" t="str">
            <v>C86013</v>
          </cell>
          <cell r="C2019" t="str">
            <v>Diarrhoea (Adults</v>
          </cell>
          <cell r="G2019">
            <v>235.81583271841899</v>
          </cell>
        </row>
        <row r="2020">
          <cell r="B2020" t="str">
            <v>C86013</v>
          </cell>
          <cell r="C2020" t="str">
            <v>Dry Eyes/Sore tired Eyes</v>
          </cell>
          <cell r="G2020">
            <v>637.60305085493303</v>
          </cell>
        </row>
        <row r="2021">
          <cell r="B2021" t="str">
            <v>C86013</v>
          </cell>
          <cell r="C2021" t="str">
            <v>Earwax</v>
          </cell>
          <cell r="G2021">
            <v>1.34853159618606</v>
          </cell>
        </row>
        <row r="2022">
          <cell r="B2022" t="str">
            <v>C86013</v>
          </cell>
          <cell r="C2022" t="str">
            <v>Excessive sweating (Hyperhidrosis</v>
          </cell>
          <cell r="G2022">
            <v>2.3741537369204302</v>
          </cell>
        </row>
        <row r="2023">
          <cell r="B2023" t="str">
            <v>C86013</v>
          </cell>
          <cell r="C2023" t="str">
            <v>Haemorrhoids</v>
          </cell>
          <cell r="G2023">
            <v>13.970343604235699</v>
          </cell>
        </row>
        <row r="2024">
          <cell r="B2024" t="str">
            <v>C86013</v>
          </cell>
          <cell r="C2024" t="str">
            <v>Indigestion and Heartburn</v>
          </cell>
          <cell r="G2024">
            <v>435.13912309812702</v>
          </cell>
        </row>
        <row r="2025">
          <cell r="B2025" t="str">
            <v>C86013</v>
          </cell>
          <cell r="C2025" t="str">
            <v>Infrequent Constipation</v>
          </cell>
          <cell r="G2025">
            <v>86.237613727141905</v>
          </cell>
        </row>
        <row r="2026">
          <cell r="B2026" t="str">
            <v>C86013</v>
          </cell>
          <cell r="C2026" t="str">
            <v>Infrequent cold sores of the lip</v>
          </cell>
          <cell r="G2026">
            <v>3.1512808113431099</v>
          </cell>
        </row>
        <row r="2027">
          <cell r="B2027" t="str">
            <v>C86013</v>
          </cell>
          <cell r="C2027" t="str">
            <v>Insect bites and stings</v>
          </cell>
          <cell r="G2027">
            <v>1.8001817132067</v>
          </cell>
        </row>
        <row r="2028">
          <cell r="B2028" t="str">
            <v>C86013</v>
          </cell>
          <cell r="C2028" t="str">
            <v>Mild Acne</v>
          </cell>
          <cell r="G2028">
            <v>118.963590799833</v>
          </cell>
        </row>
        <row r="2029">
          <cell r="B2029" t="str">
            <v>C86013</v>
          </cell>
          <cell r="C2029" t="str">
            <v>Mild Cystitis</v>
          </cell>
          <cell r="G2029">
            <v>11.105047851402899</v>
          </cell>
        </row>
        <row r="2030">
          <cell r="B2030" t="str">
            <v>C86013</v>
          </cell>
          <cell r="C2030" t="str">
            <v>Mild Dry Skin/Sunburn</v>
          </cell>
          <cell r="G2030">
            <v>231.16280291035801</v>
          </cell>
        </row>
        <row r="2031">
          <cell r="B2031" t="str">
            <v>C86013</v>
          </cell>
          <cell r="C2031" t="str">
            <v>Mild contact dermatitis</v>
          </cell>
          <cell r="G2031">
            <v>15.697730297939</v>
          </cell>
        </row>
        <row r="2032">
          <cell r="B2032" t="str">
            <v>C86013</v>
          </cell>
          <cell r="C2032" t="str">
            <v>Mild to Moderate Hay fever/Allergic Rhinitis</v>
          </cell>
          <cell r="G2032">
            <v>526.51030408224995</v>
          </cell>
        </row>
        <row r="2033">
          <cell r="B2033" t="str">
            <v>C86013</v>
          </cell>
          <cell r="C2033" t="str">
            <v>Minor conditions associated with pain, discomfort and/fever. (e.g. aches and sprains, headache, peri</v>
          </cell>
          <cell r="G2033">
            <v>551.57179898925403</v>
          </cell>
        </row>
        <row r="2034">
          <cell r="B2034" t="str">
            <v>C86013</v>
          </cell>
          <cell r="C2034" t="str">
            <v>Nappy Rash</v>
          </cell>
          <cell r="G2034">
            <v>5.0382913028298004</v>
          </cell>
        </row>
        <row r="2035">
          <cell r="B2035" t="str">
            <v>C86013</v>
          </cell>
          <cell r="C2035" t="str">
            <v>Oral Thrush</v>
          </cell>
          <cell r="G2035">
            <v>6.7343717397068596</v>
          </cell>
        </row>
        <row r="2036">
          <cell r="B2036" t="str">
            <v>C86013</v>
          </cell>
          <cell r="C2036" t="str">
            <v>Prevention of dental caries</v>
          </cell>
          <cell r="G2036">
            <v>3.54784591666168</v>
          </cell>
        </row>
        <row r="2037">
          <cell r="B2037" t="str">
            <v>C86013</v>
          </cell>
          <cell r="C2037" t="str">
            <v>Ringworm/Athletes foot</v>
          </cell>
          <cell r="G2037">
            <v>46.269454441956398</v>
          </cell>
        </row>
        <row r="2038">
          <cell r="B2038" t="str">
            <v>C86013</v>
          </cell>
          <cell r="C2038" t="str">
            <v>Sun Protection</v>
          </cell>
          <cell r="G2038">
            <v>13.8655273396081</v>
          </cell>
        </row>
        <row r="2039">
          <cell r="B2039" t="str">
            <v>C86013</v>
          </cell>
          <cell r="C2039" t="str">
            <v>Travel Sickness</v>
          </cell>
          <cell r="G2039">
            <v>28.103114382764002</v>
          </cell>
        </row>
        <row r="2040">
          <cell r="B2040" t="str">
            <v>C86013</v>
          </cell>
          <cell r="C2040" t="str">
            <v>Vitamins and minerals</v>
          </cell>
          <cell r="G2040">
            <v>1566.6383426228299</v>
          </cell>
        </row>
        <row r="2041">
          <cell r="B2041" t="str">
            <v>C86013</v>
          </cell>
          <cell r="C2041" t="str">
            <v>Warts and Verrucae</v>
          </cell>
          <cell r="G2041">
            <v>2.8163944765031399</v>
          </cell>
        </row>
        <row r="2042">
          <cell r="B2042" t="str">
            <v>C86614</v>
          </cell>
          <cell r="C2042" t="str">
            <v>Acute Sore Throat</v>
          </cell>
          <cell r="G2042">
            <v>86.265975424745804</v>
          </cell>
        </row>
        <row r="2043">
          <cell r="B2043" t="str">
            <v>C86614</v>
          </cell>
          <cell r="C2043" t="str">
            <v>Conjunctivitis</v>
          </cell>
          <cell r="G2043">
            <v>74.219944203087096</v>
          </cell>
        </row>
        <row r="2044">
          <cell r="B2044" t="str">
            <v>C86614</v>
          </cell>
          <cell r="C2044" t="str">
            <v>Coughs and colds and nasal congestion</v>
          </cell>
          <cell r="G2044">
            <v>11.0461716023781</v>
          </cell>
        </row>
        <row r="2045">
          <cell r="B2045" t="str">
            <v>C86614</v>
          </cell>
          <cell r="C2045" t="str">
            <v>Cradle cap (seborrhoeic dermatitis ¿ infants</v>
          </cell>
          <cell r="G2045">
            <v>74.837009969974602</v>
          </cell>
        </row>
        <row r="2046">
          <cell r="B2046" t="str">
            <v>C86614</v>
          </cell>
          <cell r="C2046" t="str">
            <v>Dandruff</v>
          </cell>
          <cell r="G2046">
            <v>234.97143364056001</v>
          </cell>
        </row>
        <row r="2047">
          <cell r="B2047" t="str">
            <v>C86614</v>
          </cell>
          <cell r="C2047" t="str">
            <v>Diarrhoea (Adults</v>
          </cell>
          <cell r="G2047">
            <v>28.042307099252199</v>
          </cell>
        </row>
        <row r="2048">
          <cell r="B2048" t="str">
            <v>C86614</v>
          </cell>
          <cell r="C2048" t="str">
            <v>Dry Eyes/Sore tired Eyes</v>
          </cell>
          <cell r="G2048">
            <v>508.43327049983998</v>
          </cell>
        </row>
        <row r="2049">
          <cell r="B2049" t="str">
            <v>C86614</v>
          </cell>
          <cell r="C2049" t="str">
            <v>Earwax</v>
          </cell>
          <cell r="G2049">
            <v>7.1314330784475102</v>
          </cell>
        </row>
        <row r="2050">
          <cell r="B2050" t="str">
            <v>C86614</v>
          </cell>
          <cell r="C2050" t="str">
            <v>Excessive sweating (Hyperhidrosis</v>
          </cell>
          <cell r="G2050">
            <v>1.18707686846022</v>
          </cell>
        </row>
        <row r="2051">
          <cell r="B2051" t="str">
            <v>C86614</v>
          </cell>
          <cell r="C2051" t="str">
            <v>Haemorrhoids</v>
          </cell>
          <cell r="G2051">
            <v>13.7397335496261</v>
          </cell>
        </row>
        <row r="2052">
          <cell r="B2052" t="str">
            <v>C86614</v>
          </cell>
          <cell r="C2052" t="str">
            <v>Head Lice</v>
          </cell>
          <cell r="G2052">
            <v>8.8170972819024893</v>
          </cell>
        </row>
        <row r="2053">
          <cell r="B2053" t="str">
            <v>C86614</v>
          </cell>
          <cell r="C2053" t="str">
            <v>Indigestion and Heartburn</v>
          </cell>
          <cell r="G2053">
            <v>598.46567468100898</v>
          </cell>
        </row>
        <row r="2054">
          <cell r="B2054" t="str">
            <v>C86614</v>
          </cell>
          <cell r="C2054" t="str">
            <v>Infrequent Constipation</v>
          </cell>
          <cell r="G2054">
            <v>181.886293810918</v>
          </cell>
        </row>
        <row r="2055">
          <cell r="B2055" t="str">
            <v>C86614</v>
          </cell>
          <cell r="C2055" t="str">
            <v>Infrequent Migraine</v>
          </cell>
          <cell r="G2055">
            <v>18.607224790044899</v>
          </cell>
        </row>
        <row r="2056">
          <cell r="B2056" t="str">
            <v>C86614</v>
          </cell>
          <cell r="C2056" t="str">
            <v>Infrequent cold sores of the lip</v>
          </cell>
          <cell r="G2056">
            <v>1.5756404056715501</v>
          </cell>
        </row>
        <row r="2057">
          <cell r="B2057" t="str">
            <v>C86614</v>
          </cell>
          <cell r="C2057" t="str">
            <v>Insect bites and stings</v>
          </cell>
          <cell r="G2057">
            <v>5.0399981744167004</v>
          </cell>
        </row>
        <row r="2058">
          <cell r="B2058" t="str">
            <v>C86614</v>
          </cell>
          <cell r="C2058" t="str">
            <v>Mild Acne</v>
          </cell>
          <cell r="G2058">
            <v>40.0859903758301</v>
          </cell>
        </row>
        <row r="2059">
          <cell r="B2059" t="str">
            <v>C86614</v>
          </cell>
          <cell r="C2059" t="str">
            <v>Mild Cystitis</v>
          </cell>
          <cell r="G2059">
            <v>46.695487096033503</v>
          </cell>
        </row>
        <row r="2060">
          <cell r="B2060" t="str">
            <v>C86614</v>
          </cell>
          <cell r="C2060" t="str">
            <v>Mild Dry Skin/Sunburn</v>
          </cell>
          <cell r="G2060">
            <v>237.52292954474601</v>
          </cell>
        </row>
        <row r="2061">
          <cell r="B2061" t="str">
            <v>C86614</v>
          </cell>
          <cell r="C2061" t="str">
            <v>Mild contact dermatitis</v>
          </cell>
          <cell r="G2061">
            <v>26.7594819159198</v>
          </cell>
        </row>
        <row r="2062">
          <cell r="B2062" t="str">
            <v>C86614</v>
          </cell>
          <cell r="C2062" t="str">
            <v>Mild to Moderate Hay fever/Allergic Rhinitis</v>
          </cell>
          <cell r="G2062">
            <v>866.80740509471195</v>
          </cell>
        </row>
        <row r="2063">
          <cell r="B2063" t="str">
            <v>C86614</v>
          </cell>
          <cell r="C2063" t="str">
            <v>Minor conditions associated with pain, discomfort and/fever. (e.g. aches and sprains, headache, peri</v>
          </cell>
          <cell r="G2063">
            <v>847.819647185603</v>
          </cell>
        </row>
        <row r="2064">
          <cell r="B2064" t="str">
            <v>C86614</v>
          </cell>
          <cell r="C2064" t="str">
            <v>Nappy Rash</v>
          </cell>
          <cell r="G2064">
            <v>19.0089849148669</v>
          </cell>
        </row>
        <row r="2065">
          <cell r="B2065" t="str">
            <v>C86614</v>
          </cell>
          <cell r="C2065" t="str">
            <v>Oral Thrush</v>
          </cell>
          <cell r="G2065">
            <v>6.7343717397068596</v>
          </cell>
        </row>
        <row r="2066">
          <cell r="B2066" t="str">
            <v>C86614</v>
          </cell>
          <cell r="C2066" t="str">
            <v>Prevention of dental caries</v>
          </cell>
          <cell r="G2066">
            <v>26.3855868184027</v>
          </cell>
        </row>
        <row r="2067">
          <cell r="B2067" t="str">
            <v>C86614</v>
          </cell>
          <cell r="C2067" t="str">
            <v>Ringworm/Athletes foot</v>
          </cell>
          <cell r="G2067">
            <v>143.039869445367</v>
          </cell>
        </row>
        <row r="2068">
          <cell r="B2068" t="str">
            <v>C86614</v>
          </cell>
          <cell r="C2068" t="str">
            <v>Sun Protection</v>
          </cell>
          <cell r="G2068">
            <v>7.8698720361591503</v>
          </cell>
        </row>
        <row r="2069">
          <cell r="B2069" t="str">
            <v>C86614</v>
          </cell>
          <cell r="C2069" t="str">
            <v>Threadworms</v>
          </cell>
          <cell r="G2069">
            <v>1.17668280230332</v>
          </cell>
        </row>
        <row r="2070">
          <cell r="B2070" t="str">
            <v>C86614</v>
          </cell>
          <cell r="C2070" t="str">
            <v>Travel Sickness</v>
          </cell>
          <cell r="G2070">
            <v>227.44283559879801</v>
          </cell>
        </row>
        <row r="2071">
          <cell r="B2071" t="str">
            <v>C86614</v>
          </cell>
          <cell r="C2071" t="str">
            <v>Vitamins and minerals</v>
          </cell>
          <cell r="G2071">
            <v>2243.5492085486198</v>
          </cell>
        </row>
        <row r="2072">
          <cell r="B2072" t="str">
            <v>C86614</v>
          </cell>
          <cell r="C2072" t="str">
            <v>Warts and Verrucae</v>
          </cell>
          <cell r="G2072">
            <v>2.8163944765031399</v>
          </cell>
        </row>
        <row r="2073">
          <cell r="B2073" t="str">
            <v>02X998</v>
          </cell>
          <cell r="C2073" t="str">
            <v>Acute Sore Throat</v>
          </cell>
          <cell r="G2073">
            <v>4.47244490557883</v>
          </cell>
        </row>
        <row r="2074">
          <cell r="B2074" t="str">
            <v>02X998</v>
          </cell>
          <cell r="C2074" t="str">
            <v>Coughs and colds and nasal congestion</v>
          </cell>
          <cell r="G2074">
            <v>2.2141943204756198</v>
          </cell>
        </row>
        <row r="2075">
          <cell r="B2075" t="str">
            <v>02X998</v>
          </cell>
          <cell r="C2075" t="str">
            <v>Mild Dry Skin/Sunburn</v>
          </cell>
          <cell r="G2075">
            <v>2.9450476361217501</v>
          </cell>
        </row>
        <row r="2076">
          <cell r="B2076" t="str">
            <v>02X998</v>
          </cell>
          <cell r="C2076" t="str">
            <v>Mild contact dermatitis</v>
          </cell>
          <cell r="G2076">
            <v>1.40131161178881</v>
          </cell>
        </row>
        <row r="2077">
          <cell r="B2077" t="str">
            <v>02X998</v>
          </cell>
          <cell r="C2077" t="str">
            <v>Mild to Moderate Hay fever/Allergic Rhinitis</v>
          </cell>
          <cell r="G2077">
            <v>4.8172512404187904</v>
          </cell>
        </row>
        <row r="2078">
          <cell r="B2078" t="str">
            <v>02X998</v>
          </cell>
          <cell r="C2078" t="str">
            <v>Minor conditions associated with pain, discomfort and/fever. (e.g. aches and sprains, headache, peri</v>
          </cell>
          <cell r="G2078">
            <v>3.2712977219368899</v>
          </cell>
        </row>
        <row r="2079">
          <cell r="B2079" t="str">
            <v>02X998</v>
          </cell>
          <cell r="C2079" t="str">
            <v>Ringworm/Athletes foot</v>
          </cell>
          <cell r="G2079">
            <v>1.83157547198325</v>
          </cell>
        </row>
        <row r="2080">
          <cell r="B2080" t="str">
            <v>C86621</v>
          </cell>
          <cell r="C2080" t="str">
            <v>Conjunctivitis</v>
          </cell>
          <cell r="G2080">
            <v>27.0966876359991</v>
          </cell>
        </row>
        <row r="2081">
          <cell r="B2081" t="str">
            <v>C86621</v>
          </cell>
          <cell r="C2081" t="str">
            <v>Cradle cap (seborrhoeic dermatitis ¿ infants</v>
          </cell>
          <cell r="G2081">
            <v>14.9698819939949</v>
          </cell>
        </row>
        <row r="2082">
          <cell r="B2082" t="str">
            <v>C86621</v>
          </cell>
          <cell r="C2082" t="str">
            <v>Dandruff</v>
          </cell>
          <cell r="G2082">
            <v>95.025872091887607</v>
          </cell>
        </row>
        <row r="2083">
          <cell r="B2083" t="str">
            <v>C86621</v>
          </cell>
          <cell r="C2083" t="str">
            <v>Diarrhoea (Adults</v>
          </cell>
          <cell r="G2083">
            <v>25.244506319114599</v>
          </cell>
        </row>
        <row r="2084">
          <cell r="B2084" t="str">
            <v>C86621</v>
          </cell>
          <cell r="C2084" t="str">
            <v>Dry Eyes/Sore tired Eyes</v>
          </cell>
          <cell r="G2084">
            <v>143.88426219306001</v>
          </cell>
        </row>
        <row r="2085">
          <cell r="B2085" t="str">
            <v>C86621</v>
          </cell>
          <cell r="C2085" t="str">
            <v>Earwax</v>
          </cell>
          <cell r="G2085">
            <v>6.4227391480406899</v>
          </cell>
        </row>
        <row r="2086">
          <cell r="B2086" t="str">
            <v>C86621</v>
          </cell>
          <cell r="C2086" t="str">
            <v>Haemorrhoids</v>
          </cell>
          <cell r="G2086">
            <v>3.6631509439665</v>
          </cell>
        </row>
        <row r="2087">
          <cell r="B2087" t="str">
            <v>C86621</v>
          </cell>
          <cell r="C2087" t="str">
            <v>Indigestion and Heartburn</v>
          </cell>
          <cell r="G2087">
            <v>222.86590584221901</v>
          </cell>
        </row>
        <row r="2088">
          <cell r="B2088" t="str">
            <v>C86621</v>
          </cell>
          <cell r="C2088" t="str">
            <v>Infrequent Constipation</v>
          </cell>
          <cell r="G2088">
            <v>104.46425773079601</v>
          </cell>
        </row>
        <row r="2089">
          <cell r="B2089" t="str">
            <v>C86621</v>
          </cell>
          <cell r="C2089" t="str">
            <v>Mild Acne</v>
          </cell>
          <cell r="G2089">
            <v>5.33186387889321</v>
          </cell>
        </row>
        <row r="2090">
          <cell r="B2090" t="str">
            <v>C86621</v>
          </cell>
          <cell r="C2090" t="str">
            <v>Mild Dry Skin/Sunburn</v>
          </cell>
          <cell r="G2090">
            <v>103.96705687574</v>
          </cell>
        </row>
        <row r="2091">
          <cell r="B2091" t="str">
            <v>C86621</v>
          </cell>
          <cell r="C2091" t="str">
            <v>Mild contact dermatitis</v>
          </cell>
          <cell r="G2091">
            <v>1.1252740396260901</v>
          </cell>
        </row>
        <row r="2092">
          <cell r="B2092" t="str">
            <v>C86621</v>
          </cell>
          <cell r="C2092" t="str">
            <v>Mild to Moderate Hay fever/Allergic Rhinitis</v>
          </cell>
          <cell r="G2092">
            <v>252.40020486064</v>
          </cell>
        </row>
        <row r="2093">
          <cell r="B2093" t="str">
            <v>C86621</v>
          </cell>
          <cell r="C2093" t="str">
            <v>Minor conditions associated with pain, discomfort and/fever. (e.g. aches and sprains, headache, peri</v>
          </cell>
          <cell r="G2093">
            <v>340.98888363378597</v>
          </cell>
        </row>
        <row r="2094">
          <cell r="B2094" t="str">
            <v>C86621</v>
          </cell>
          <cell r="C2094" t="str">
            <v>Oral Thrush</v>
          </cell>
          <cell r="G2094">
            <v>3.3671858698534298</v>
          </cell>
        </row>
        <row r="2095">
          <cell r="B2095" t="str">
            <v>C86621</v>
          </cell>
          <cell r="C2095" t="str">
            <v>Prevention of dental caries</v>
          </cell>
          <cell r="G2095">
            <v>5.7031039725097301</v>
          </cell>
        </row>
        <row r="2096">
          <cell r="B2096" t="str">
            <v>C86621</v>
          </cell>
          <cell r="C2096" t="str">
            <v>Ringworm/Athletes foot</v>
          </cell>
          <cell r="G2096">
            <v>50.349010491241401</v>
          </cell>
        </row>
        <row r="2097">
          <cell r="B2097" t="str">
            <v>C86621</v>
          </cell>
          <cell r="C2097" t="str">
            <v>Sun Protection</v>
          </cell>
          <cell r="G2097">
            <v>7.8698720361591503</v>
          </cell>
        </row>
        <row r="2098">
          <cell r="B2098" t="str">
            <v>C86621</v>
          </cell>
          <cell r="C2098" t="str">
            <v>Travel Sickness</v>
          </cell>
          <cell r="G2098">
            <v>20.9208427522764</v>
          </cell>
        </row>
        <row r="2099">
          <cell r="B2099" t="str">
            <v>C86621</v>
          </cell>
          <cell r="C2099" t="str">
            <v>Vitamins and minerals</v>
          </cell>
          <cell r="G2099">
            <v>843.94114683773</v>
          </cell>
        </row>
        <row r="2100">
          <cell r="B2100" t="str">
            <v>C86621</v>
          </cell>
          <cell r="C2100" t="str">
            <v>Warts and Verrucae</v>
          </cell>
          <cell r="G2100">
            <v>2.8163944765031399</v>
          </cell>
        </row>
        <row r="2101">
          <cell r="B2101" t="str">
            <v>C86021</v>
          </cell>
          <cell r="C2101" t="str">
            <v>Acute Sore Throat</v>
          </cell>
          <cell r="G2101">
            <v>21.778843126742501</v>
          </cell>
        </row>
        <row r="2102">
          <cell r="B2102" t="str">
            <v>C86021</v>
          </cell>
          <cell r="C2102" t="str">
            <v>Conjunctivitis</v>
          </cell>
          <cell r="G2102">
            <v>89.509832531922001</v>
          </cell>
        </row>
        <row r="2103">
          <cell r="B2103" t="str">
            <v>C86021</v>
          </cell>
          <cell r="C2103" t="str">
            <v>Coughs and colds and nasal congestion</v>
          </cell>
          <cell r="G2103">
            <v>11.6606967389022</v>
          </cell>
        </row>
        <row r="2104">
          <cell r="B2104" t="str">
            <v>C86021</v>
          </cell>
          <cell r="C2104" t="str">
            <v>Cradle cap (seborrhoeic dermatitis ¿ infants</v>
          </cell>
          <cell r="G2104">
            <v>9.9799213293299491</v>
          </cell>
        </row>
        <row r="2105">
          <cell r="B2105" t="str">
            <v>C86021</v>
          </cell>
          <cell r="C2105" t="str">
            <v>Dandruff</v>
          </cell>
          <cell r="G2105">
            <v>131.79235816597199</v>
          </cell>
        </row>
        <row r="2106">
          <cell r="B2106" t="str">
            <v>C86021</v>
          </cell>
          <cell r="C2106" t="str">
            <v>Diarrhoea (Adults</v>
          </cell>
          <cell r="G2106">
            <v>25.7935346074559</v>
          </cell>
        </row>
        <row r="2107">
          <cell r="B2107" t="str">
            <v>C86021</v>
          </cell>
          <cell r="C2107" t="str">
            <v>Dry Eyes/Sore tired Eyes</v>
          </cell>
          <cell r="G2107">
            <v>297.94702542367298</v>
          </cell>
        </row>
        <row r="2108">
          <cell r="B2108" t="str">
            <v>C86021</v>
          </cell>
          <cell r="C2108" t="str">
            <v>Earwax</v>
          </cell>
          <cell r="G2108">
            <v>5.0742075518546299</v>
          </cell>
        </row>
        <row r="2109">
          <cell r="B2109" t="str">
            <v>C86021</v>
          </cell>
          <cell r="C2109" t="str">
            <v>Excessive sweating (Hyperhidrosis</v>
          </cell>
          <cell r="G2109">
            <v>1.18707686846022</v>
          </cell>
        </row>
        <row r="2110">
          <cell r="B2110" t="str">
            <v>C86021</v>
          </cell>
          <cell r="C2110" t="str">
            <v>Haemorrhoids</v>
          </cell>
          <cell r="G2110">
            <v>8.5683397097397602</v>
          </cell>
        </row>
        <row r="2111">
          <cell r="B2111" t="str">
            <v>C86021</v>
          </cell>
          <cell r="C2111" t="str">
            <v>Indigestion and Heartburn</v>
          </cell>
          <cell r="G2111">
            <v>328.81932853632998</v>
          </cell>
        </row>
        <row r="2112">
          <cell r="B2112" t="str">
            <v>C86021</v>
          </cell>
          <cell r="C2112" t="str">
            <v>Infrequent Constipation</v>
          </cell>
          <cell r="G2112">
            <v>228.75997724959299</v>
          </cell>
        </row>
        <row r="2113">
          <cell r="B2113" t="str">
            <v>C86021</v>
          </cell>
          <cell r="C2113" t="str">
            <v>Infrequent Migraine</v>
          </cell>
          <cell r="G2113">
            <v>5.9966765485731397</v>
          </cell>
        </row>
        <row r="2114">
          <cell r="B2114" t="str">
            <v>C86021</v>
          </cell>
          <cell r="C2114" t="str">
            <v>Infrequent cold sores of the lip</v>
          </cell>
          <cell r="G2114">
            <v>3.4951534030092799</v>
          </cell>
        </row>
        <row r="2115">
          <cell r="B2115" t="str">
            <v>C86021</v>
          </cell>
          <cell r="C2115" t="str">
            <v>Insect bites and stings</v>
          </cell>
          <cell r="G2115">
            <v>3.5879634264133999</v>
          </cell>
        </row>
        <row r="2116">
          <cell r="B2116" t="str">
            <v>C86021</v>
          </cell>
          <cell r="C2116" t="str">
            <v>Mild Acne</v>
          </cell>
          <cell r="G2116">
            <v>20.0429951879151</v>
          </cell>
        </row>
        <row r="2117">
          <cell r="B2117" t="str">
            <v>C86021</v>
          </cell>
          <cell r="C2117" t="str">
            <v>Mild Dry Skin/Sunburn</v>
          </cell>
          <cell r="G2117">
            <v>188.458875614584</v>
          </cell>
        </row>
        <row r="2118">
          <cell r="B2118" t="str">
            <v>C86021</v>
          </cell>
          <cell r="C2118" t="str">
            <v>Mild contact dermatitis</v>
          </cell>
          <cell r="G2118">
            <v>28.016399737726601</v>
          </cell>
        </row>
        <row r="2119">
          <cell r="B2119" t="str">
            <v>C86021</v>
          </cell>
          <cell r="C2119" t="str">
            <v>Mild to Moderate Hay fever/Allergic Rhinitis</v>
          </cell>
          <cell r="G2119">
            <v>743.324950384781</v>
          </cell>
        </row>
        <row r="2120">
          <cell r="B2120" t="str">
            <v>C86021</v>
          </cell>
          <cell r="C2120" t="str">
            <v>Minor conditions associated with pain, discomfort and/fever. (e.g. aches and sprains, headache, peri</v>
          </cell>
          <cell r="G2120">
            <v>481.645794851674</v>
          </cell>
        </row>
        <row r="2121">
          <cell r="B2121" t="str">
            <v>C86021</v>
          </cell>
          <cell r="C2121" t="str">
            <v>Prevention of dental caries</v>
          </cell>
          <cell r="G2121">
            <v>30.475412875489098</v>
          </cell>
        </row>
        <row r="2122">
          <cell r="B2122" t="str">
            <v>C86021</v>
          </cell>
          <cell r="C2122" t="str">
            <v>Ringworm/Athletes foot</v>
          </cell>
          <cell r="G2122">
            <v>62.3427135961891</v>
          </cell>
        </row>
        <row r="2123">
          <cell r="B2123" t="str">
            <v>C86021</v>
          </cell>
          <cell r="C2123" t="str">
            <v>Sun Protection</v>
          </cell>
          <cell r="G2123">
            <v>12.953627412947201</v>
          </cell>
        </row>
        <row r="2124">
          <cell r="B2124" t="str">
            <v>C86021</v>
          </cell>
          <cell r="C2124" t="str">
            <v>Travel Sickness</v>
          </cell>
          <cell r="G2124">
            <v>182.17327416978199</v>
          </cell>
        </row>
        <row r="2125">
          <cell r="B2125" t="str">
            <v>C86021</v>
          </cell>
          <cell r="C2125" t="str">
            <v>Vitamins and minerals</v>
          </cell>
          <cell r="G2125">
            <v>4470.6912602536704</v>
          </cell>
        </row>
        <row r="2126">
          <cell r="B2126" t="str">
            <v>C86021</v>
          </cell>
          <cell r="C2126" t="str">
            <v>Warts and Verrucae</v>
          </cell>
          <cell r="G2126">
            <v>13.994734872764001</v>
          </cell>
        </row>
      </sheetData>
      <sheetData sheetId="2"/>
      <sheetData sheetId="3">
        <row r="8">
          <cell r="B8" t="str">
            <v>Code</v>
          </cell>
          <cell r="C8" t="str">
            <v>OTC Condition</v>
          </cell>
          <cell r="G8" t="str">
            <v>Actual Cost (£)</v>
          </cell>
        </row>
        <row r="9">
          <cell r="B9" t="str">
            <v>Y06243</v>
          </cell>
          <cell r="C9" t="str">
            <v>Dandruff</v>
          </cell>
          <cell r="G9">
            <v>11.694187067047199</v>
          </cell>
        </row>
        <row r="10">
          <cell r="B10" t="str">
            <v>Y06243</v>
          </cell>
          <cell r="C10" t="str">
            <v>Indigestion and Heartburn</v>
          </cell>
          <cell r="G10">
            <v>3.6554128877251801</v>
          </cell>
        </row>
        <row r="11">
          <cell r="B11" t="str">
            <v>Y06243</v>
          </cell>
          <cell r="C11" t="str">
            <v>Infrequent Constipation</v>
          </cell>
          <cell r="G11">
            <v>0.47407058856756201</v>
          </cell>
        </row>
        <row r="12">
          <cell r="B12" t="str">
            <v>Y06243</v>
          </cell>
          <cell r="C12" t="str">
            <v>Mild Dry Skin/Sunburn</v>
          </cell>
          <cell r="G12">
            <v>1.97366356814712</v>
          </cell>
        </row>
        <row r="13">
          <cell r="B13" t="str">
            <v>Y06243</v>
          </cell>
          <cell r="C13" t="str">
            <v>Mild contact dermatitis</v>
          </cell>
          <cell r="G13">
            <v>6.3514562509683996</v>
          </cell>
        </row>
        <row r="14">
          <cell r="B14" t="str">
            <v>Y06243</v>
          </cell>
          <cell r="C14" t="str">
            <v>Ringworm/Athletes foot</v>
          </cell>
          <cell r="G14">
            <v>0.90818778774773701</v>
          </cell>
        </row>
        <row r="15">
          <cell r="B15" t="str">
            <v>C86609</v>
          </cell>
          <cell r="C15" t="str">
            <v>Acute Sore Throat</v>
          </cell>
          <cell r="G15">
            <v>78.125162565084906</v>
          </cell>
        </row>
        <row r="16">
          <cell r="B16" t="str">
            <v>C86609</v>
          </cell>
          <cell r="C16" t="str">
            <v>Conjunctivitis</v>
          </cell>
          <cell r="G16">
            <v>191.834638663752</v>
          </cell>
        </row>
        <row r="17">
          <cell r="B17" t="str">
            <v>C86609</v>
          </cell>
          <cell r="C17" t="str">
            <v>Coughs and colds and nasal congestion</v>
          </cell>
          <cell r="G17">
            <v>19.437157280470799</v>
          </cell>
        </row>
        <row r="18">
          <cell r="B18" t="str">
            <v>C86609</v>
          </cell>
          <cell r="C18" t="str">
            <v>Cradle cap (seborrhoeic dermatitis ¿ infants)</v>
          </cell>
          <cell r="G18">
            <v>153.957665087956</v>
          </cell>
        </row>
        <row r="19">
          <cell r="B19" t="str">
            <v>C86609</v>
          </cell>
          <cell r="C19" t="str">
            <v>Dandruff</v>
          </cell>
          <cell r="G19">
            <v>617.80772295018403</v>
          </cell>
        </row>
        <row r="20">
          <cell r="B20" t="str">
            <v>C86609</v>
          </cell>
          <cell r="C20" t="str">
            <v>Diarrhoea (Adults)</v>
          </cell>
          <cell r="G20">
            <v>625.221915133729</v>
          </cell>
        </row>
        <row r="21">
          <cell r="B21" t="str">
            <v>C86609</v>
          </cell>
          <cell r="C21" t="str">
            <v>Dry Eyes/Sore tired Eyes</v>
          </cell>
          <cell r="G21">
            <v>2639.66240265441</v>
          </cell>
        </row>
        <row r="22">
          <cell r="B22" t="str">
            <v>C86609</v>
          </cell>
          <cell r="C22" t="str">
            <v>Earwax</v>
          </cell>
          <cell r="G22">
            <v>18.815539253067801</v>
          </cell>
        </row>
        <row r="23">
          <cell r="B23" t="str">
            <v>C86609</v>
          </cell>
          <cell r="C23" t="str">
            <v>Excessive sweating (Hyperhidrosis)</v>
          </cell>
          <cell r="G23">
            <v>6.7358640056021697</v>
          </cell>
        </row>
        <row r="24">
          <cell r="B24" t="str">
            <v>C86609</v>
          </cell>
          <cell r="C24" t="str">
            <v>Haemorrhoids</v>
          </cell>
          <cell r="G24">
            <v>96.329390609905403</v>
          </cell>
        </row>
        <row r="25">
          <cell r="B25" t="str">
            <v>C86609</v>
          </cell>
          <cell r="C25" t="str">
            <v>Indigestion and Heartburn</v>
          </cell>
          <cell r="G25">
            <v>3176.7117548302499</v>
          </cell>
        </row>
        <row r="26">
          <cell r="B26" t="str">
            <v>C86609</v>
          </cell>
          <cell r="C26" t="str">
            <v>Infrequent Constipation</v>
          </cell>
          <cell r="G26">
            <v>810.33153834362497</v>
          </cell>
        </row>
        <row r="27">
          <cell r="B27" t="str">
            <v>C86609</v>
          </cell>
          <cell r="C27" t="str">
            <v>Infrequent Migraine</v>
          </cell>
          <cell r="G27">
            <v>103.458332038119</v>
          </cell>
        </row>
        <row r="28">
          <cell r="B28" t="str">
            <v>C86609</v>
          </cell>
          <cell r="C28" t="str">
            <v>Infrequent cold sores of the lip</v>
          </cell>
          <cell r="G28">
            <v>2.9685389810343601</v>
          </cell>
        </row>
        <row r="29">
          <cell r="B29" t="str">
            <v>C86609</v>
          </cell>
          <cell r="C29" t="str">
            <v>Insect bites and stings</v>
          </cell>
          <cell r="G29">
            <v>7.7583978139344296</v>
          </cell>
        </row>
        <row r="30">
          <cell r="B30" t="str">
            <v>C86609</v>
          </cell>
          <cell r="C30" t="str">
            <v>Mild Acne</v>
          </cell>
          <cell r="G30">
            <v>350.85602603150301</v>
          </cell>
        </row>
        <row r="31">
          <cell r="B31" t="str">
            <v>C86609</v>
          </cell>
          <cell r="C31" t="str">
            <v>Mild Dry Skin/Sunburn</v>
          </cell>
          <cell r="G31">
            <v>1390.7305422547299</v>
          </cell>
        </row>
        <row r="32">
          <cell r="B32" t="str">
            <v>C86609</v>
          </cell>
          <cell r="C32" t="str">
            <v>Mild contact dermatitis</v>
          </cell>
          <cell r="G32">
            <v>252.06715201665699</v>
          </cell>
        </row>
        <row r="33">
          <cell r="B33" t="str">
            <v>C86609</v>
          </cell>
          <cell r="C33" t="str">
            <v>Mild to Moderate Hay fever/Allergic Rhinitis</v>
          </cell>
          <cell r="G33">
            <v>3840.0297775633098</v>
          </cell>
        </row>
        <row r="34">
          <cell r="B34" t="str">
            <v>C86609</v>
          </cell>
          <cell r="C34" t="str">
            <v>Minor burns and scalds</v>
          </cell>
          <cell r="G34">
            <v>12.3792144333433</v>
          </cell>
        </row>
        <row r="35">
          <cell r="B35" t="str">
            <v>C86609</v>
          </cell>
          <cell r="C35" t="str">
            <v>Minor conditions associated with pain, discomfort and/fever. (e.g. aches and sprains, headache, peri</v>
          </cell>
          <cell r="G35">
            <v>2024.75940791007</v>
          </cell>
        </row>
        <row r="36">
          <cell r="B36" t="str">
            <v>C86609</v>
          </cell>
          <cell r="C36" t="str">
            <v>Mouth ulcers</v>
          </cell>
          <cell r="G36">
            <v>6.72305100292178</v>
          </cell>
        </row>
        <row r="37">
          <cell r="B37" t="str">
            <v>C86609</v>
          </cell>
          <cell r="C37" t="str">
            <v>Nappy Rash</v>
          </cell>
          <cell r="G37">
            <v>42.687554221411901</v>
          </cell>
        </row>
        <row r="38">
          <cell r="B38" t="str">
            <v>C86609</v>
          </cell>
          <cell r="C38" t="str">
            <v>Oral Thrush</v>
          </cell>
          <cell r="G38">
            <v>21.567326399708701</v>
          </cell>
        </row>
        <row r="39">
          <cell r="B39" t="str">
            <v>C86609</v>
          </cell>
          <cell r="C39" t="str">
            <v>Prevention of dental caries</v>
          </cell>
          <cell r="G39">
            <v>73.745551580790604</v>
          </cell>
        </row>
        <row r="40">
          <cell r="B40" t="str">
            <v>C86609</v>
          </cell>
          <cell r="C40" t="str">
            <v>Ringworm/Athletes foot</v>
          </cell>
          <cell r="G40">
            <v>255.10654960487699</v>
          </cell>
        </row>
        <row r="41">
          <cell r="B41" t="str">
            <v>C86609</v>
          </cell>
          <cell r="C41" t="str">
            <v>Sun Protection</v>
          </cell>
          <cell r="G41">
            <v>60.671354786461698</v>
          </cell>
        </row>
        <row r="42">
          <cell r="B42" t="str">
            <v>C86609</v>
          </cell>
          <cell r="C42" t="str">
            <v>Threadworms</v>
          </cell>
          <cell r="G42">
            <v>5.64591894090902</v>
          </cell>
        </row>
        <row r="43">
          <cell r="B43" t="str">
            <v>C86609</v>
          </cell>
          <cell r="C43" t="str">
            <v>Travel Sickness</v>
          </cell>
          <cell r="G43">
            <v>872.55941790201905</v>
          </cell>
        </row>
        <row r="44">
          <cell r="B44" t="str">
            <v>C86609</v>
          </cell>
          <cell r="C44" t="str">
            <v>Vitamins and minerals</v>
          </cell>
          <cell r="G44">
            <v>13396.817932924199</v>
          </cell>
        </row>
        <row r="45">
          <cell r="B45" t="str">
            <v>C86609</v>
          </cell>
          <cell r="C45" t="str">
            <v>Warts and Verrucae</v>
          </cell>
          <cell r="G45">
            <v>20.031654676164798</v>
          </cell>
        </row>
        <row r="46">
          <cell r="B46" t="str">
            <v>C86605</v>
          </cell>
          <cell r="C46" t="str">
            <v>Acute Sore Throat</v>
          </cell>
          <cell r="G46">
            <v>202.44627155029499</v>
          </cell>
        </row>
        <row r="47">
          <cell r="B47" t="str">
            <v>C86605</v>
          </cell>
          <cell r="C47" t="str">
            <v>Conjunctivitis</v>
          </cell>
          <cell r="G47">
            <v>122.62082812617</v>
          </cell>
        </row>
        <row r="48">
          <cell r="B48" t="str">
            <v>C86605</v>
          </cell>
          <cell r="C48" t="str">
            <v>Coughs and colds and nasal congestion</v>
          </cell>
          <cell r="G48">
            <v>105.995893886405</v>
          </cell>
        </row>
        <row r="49">
          <cell r="B49" t="str">
            <v>C86605</v>
          </cell>
          <cell r="C49" t="str">
            <v>Cradle cap (seborrhoeic dermatitis ¿ infants)</v>
          </cell>
          <cell r="G49">
            <v>87.905055257915294</v>
          </cell>
        </row>
        <row r="50">
          <cell r="B50" t="str">
            <v>C86605</v>
          </cell>
          <cell r="C50" t="str">
            <v>Dandruff</v>
          </cell>
          <cell r="G50">
            <v>191.6401098899</v>
          </cell>
        </row>
        <row r="51">
          <cell r="B51" t="str">
            <v>C86605</v>
          </cell>
          <cell r="C51" t="str">
            <v>Diarrhoea (Adults)</v>
          </cell>
          <cell r="G51">
            <v>82.619765685456898</v>
          </cell>
        </row>
        <row r="52">
          <cell r="B52" t="str">
            <v>C86605</v>
          </cell>
          <cell r="C52" t="str">
            <v>Dry Eyes/Sore tired Eyes</v>
          </cell>
          <cell r="G52">
            <v>742.13086561103296</v>
          </cell>
        </row>
        <row r="53">
          <cell r="B53" t="str">
            <v>C86605</v>
          </cell>
          <cell r="C53" t="str">
            <v>Earwax</v>
          </cell>
          <cell r="G53">
            <v>23.842129692413501</v>
          </cell>
        </row>
        <row r="54">
          <cell r="B54" t="str">
            <v>C86605</v>
          </cell>
          <cell r="C54" t="str">
            <v>Excessive sweating (Hyperhidrosis)</v>
          </cell>
          <cell r="G54">
            <v>14.138310827363799</v>
          </cell>
        </row>
        <row r="55">
          <cell r="B55" t="str">
            <v>C86605</v>
          </cell>
          <cell r="C55" t="str">
            <v>Haemorrhoids</v>
          </cell>
          <cell r="G55">
            <v>11.0112144898055</v>
          </cell>
        </row>
        <row r="56">
          <cell r="B56" t="str">
            <v>C86605</v>
          </cell>
          <cell r="C56" t="str">
            <v>Head Lice</v>
          </cell>
          <cell r="G56">
            <v>40.660261045967999</v>
          </cell>
        </row>
        <row r="57">
          <cell r="B57" t="str">
            <v>C86605</v>
          </cell>
          <cell r="C57" t="str">
            <v>Indigestion and Heartburn</v>
          </cell>
          <cell r="G57">
            <v>834.67740335177598</v>
          </cell>
        </row>
        <row r="58">
          <cell r="B58" t="str">
            <v>C86605</v>
          </cell>
          <cell r="C58" t="str">
            <v>Infrequent Constipation</v>
          </cell>
          <cell r="G58">
            <v>295.31752739603297</v>
          </cell>
        </row>
        <row r="59">
          <cell r="B59" t="str">
            <v>C86605</v>
          </cell>
          <cell r="C59" t="str">
            <v>Infrequent Migraine</v>
          </cell>
          <cell r="G59">
            <v>44.3746147882892</v>
          </cell>
        </row>
        <row r="60">
          <cell r="B60" t="str">
            <v>C86605</v>
          </cell>
          <cell r="C60" t="str">
            <v>Infrequent cold sores of the lip</v>
          </cell>
          <cell r="G60">
            <v>10.527476458284699</v>
          </cell>
        </row>
        <row r="61">
          <cell r="B61" t="str">
            <v>C86605</v>
          </cell>
          <cell r="C61" t="str">
            <v>Insect bites and stings</v>
          </cell>
          <cell r="G61">
            <v>6.9698341509096498</v>
          </cell>
        </row>
        <row r="62">
          <cell r="B62" t="str">
            <v>C86605</v>
          </cell>
          <cell r="C62" t="str">
            <v>Mild Acne</v>
          </cell>
          <cell r="G62">
            <v>86.368233135387598</v>
          </cell>
        </row>
        <row r="63">
          <cell r="B63" t="str">
            <v>C86605</v>
          </cell>
          <cell r="C63" t="str">
            <v>Mild Dry Skin/Sunburn</v>
          </cell>
          <cell r="G63">
            <v>438.35851609061098</v>
          </cell>
        </row>
        <row r="64">
          <cell r="B64" t="str">
            <v>C86605</v>
          </cell>
          <cell r="C64" t="str">
            <v>Mild contact dermatitis</v>
          </cell>
          <cell r="G64">
            <v>54.800390306303903</v>
          </cell>
        </row>
        <row r="65">
          <cell r="B65" t="str">
            <v>C86605</v>
          </cell>
          <cell r="C65" t="str">
            <v>Mild to Moderate Hay fever/Allergic Rhinitis</v>
          </cell>
          <cell r="G65">
            <v>1628.3556221899501</v>
          </cell>
        </row>
        <row r="66">
          <cell r="B66" t="str">
            <v>C86605</v>
          </cell>
          <cell r="C66" t="str">
            <v>Minor conditions associated with pain, discomfort and/fever. (e.g. aches and sprains, headache, peri</v>
          </cell>
          <cell r="G66">
            <v>1239.3289246209499</v>
          </cell>
        </row>
        <row r="67">
          <cell r="B67" t="str">
            <v>C86605</v>
          </cell>
          <cell r="C67" t="str">
            <v>Nappy Rash</v>
          </cell>
          <cell r="G67">
            <v>14.1754987145569</v>
          </cell>
        </row>
        <row r="68">
          <cell r="B68" t="str">
            <v>C86605</v>
          </cell>
          <cell r="C68" t="str">
            <v>Prevention of dental caries</v>
          </cell>
          <cell r="G68">
            <v>29.321818182573601</v>
          </cell>
        </row>
        <row r="69">
          <cell r="B69" t="str">
            <v>C86605</v>
          </cell>
          <cell r="C69" t="str">
            <v>Ringworm/Athletes foot</v>
          </cell>
          <cell r="G69">
            <v>117.54908225122701</v>
          </cell>
        </row>
        <row r="70">
          <cell r="B70" t="str">
            <v>C86605</v>
          </cell>
          <cell r="C70" t="str">
            <v>Threadworms</v>
          </cell>
          <cell r="G70">
            <v>3.9370013285872898</v>
          </cell>
        </row>
        <row r="71">
          <cell r="B71" t="str">
            <v>C86605</v>
          </cell>
          <cell r="C71" t="str">
            <v>Travel Sickness</v>
          </cell>
          <cell r="G71">
            <v>127.306963395954</v>
          </cell>
        </row>
        <row r="72">
          <cell r="B72" t="str">
            <v>C86605</v>
          </cell>
          <cell r="C72" t="str">
            <v>Vitamins and minerals</v>
          </cell>
          <cell r="G72">
            <v>3512.9653767344898</v>
          </cell>
        </row>
        <row r="73">
          <cell r="B73" t="str">
            <v>C86605</v>
          </cell>
          <cell r="C73" t="str">
            <v>Warts and Verrucae</v>
          </cell>
          <cell r="G73">
            <v>6.82588620811645</v>
          </cell>
        </row>
        <row r="74">
          <cell r="B74" t="str">
            <v>C86606</v>
          </cell>
          <cell r="C74" t="str">
            <v>Acute Sore Throat</v>
          </cell>
          <cell r="G74">
            <v>1.9586468734534299</v>
          </cell>
        </row>
        <row r="75">
          <cell r="B75" t="str">
            <v>C86606</v>
          </cell>
          <cell r="C75" t="str">
            <v>Conjunctivitis</v>
          </cell>
          <cell r="G75">
            <v>61.479173928134202</v>
          </cell>
        </row>
        <row r="76">
          <cell r="B76" t="str">
            <v>C86606</v>
          </cell>
          <cell r="C76" t="str">
            <v>Coughs and colds and nasal congestion</v>
          </cell>
          <cell r="G76">
            <v>1.6869466929097401</v>
          </cell>
        </row>
        <row r="77">
          <cell r="B77" t="str">
            <v>C86606</v>
          </cell>
          <cell r="C77" t="str">
            <v>Dandruff</v>
          </cell>
          <cell r="G77">
            <v>28.741007690755598</v>
          </cell>
        </row>
        <row r="78">
          <cell r="B78" t="str">
            <v>C86606</v>
          </cell>
          <cell r="C78" t="str">
            <v>Diarrhoea (Adults)</v>
          </cell>
          <cell r="G78">
            <v>16.106653915860001</v>
          </cell>
        </row>
        <row r="79">
          <cell r="B79" t="str">
            <v>C86606</v>
          </cell>
          <cell r="C79" t="str">
            <v>Dry Eyes/Sore tired Eyes</v>
          </cell>
          <cell r="G79">
            <v>346.95695097407798</v>
          </cell>
        </row>
        <row r="80">
          <cell r="B80" t="str">
            <v>C86606</v>
          </cell>
          <cell r="C80" t="str">
            <v>Earwax</v>
          </cell>
          <cell r="G80">
            <v>1.3408066365870801</v>
          </cell>
        </row>
        <row r="81">
          <cell r="B81" t="str">
            <v>C86606</v>
          </cell>
          <cell r="C81" t="str">
            <v>Haemorrhoids</v>
          </cell>
          <cell r="G81">
            <v>4.7578148047459496</v>
          </cell>
        </row>
        <row r="82">
          <cell r="B82" t="str">
            <v>C86606</v>
          </cell>
          <cell r="C82" t="str">
            <v>Indigestion and Heartburn</v>
          </cell>
          <cell r="G82">
            <v>184.85763891545901</v>
          </cell>
        </row>
        <row r="83">
          <cell r="B83" t="str">
            <v>C86606</v>
          </cell>
          <cell r="C83" t="str">
            <v>Infrequent Constipation</v>
          </cell>
          <cell r="G83">
            <v>70.470746311832798</v>
          </cell>
        </row>
        <row r="84">
          <cell r="B84" t="str">
            <v>C86606</v>
          </cell>
          <cell r="C84" t="str">
            <v>Infrequent cold sores of the lip</v>
          </cell>
          <cell r="G84">
            <v>14.032817488864699</v>
          </cell>
        </row>
        <row r="85">
          <cell r="B85" t="str">
            <v>C86606</v>
          </cell>
          <cell r="C85" t="str">
            <v>Mild Dry Skin/Sunburn</v>
          </cell>
          <cell r="G85">
            <v>144.51262533464001</v>
          </cell>
        </row>
        <row r="86">
          <cell r="B86" t="str">
            <v>C86606</v>
          </cell>
          <cell r="C86" t="str">
            <v>Mild contact dermatitis</v>
          </cell>
          <cell r="G86">
            <v>27.3863027931529</v>
          </cell>
        </row>
        <row r="87">
          <cell r="B87" t="str">
            <v>C86606</v>
          </cell>
          <cell r="C87" t="str">
            <v>Mild to Moderate Hay fever/Allergic Rhinitis</v>
          </cell>
          <cell r="G87">
            <v>263.85877031609198</v>
          </cell>
        </row>
        <row r="88">
          <cell r="B88" t="str">
            <v>C86606</v>
          </cell>
          <cell r="C88" t="str">
            <v>Minor conditions associated with pain, discomfort and/fever. (e.g. aches and sprains, headache, peri</v>
          </cell>
          <cell r="G88">
            <v>168.109926459457</v>
          </cell>
        </row>
        <row r="89">
          <cell r="B89" t="str">
            <v>C86606</v>
          </cell>
          <cell r="C89" t="str">
            <v>Prevention of dental caries</v>
          </cell>
          <cell r="G89">
            <v>10.038926422631899</v>
          </cell>
        </row>
        <row r="90">
          <cell r="B90" t="str">
            <v>C86606</v>
          </cell>
          <cell r="C90" t="str">
            <v>Ringworm/Athletes foot</v>
          </cell>
          <cell r="G90">
            <v>27.427294430267299</v>
          </cell>
        </row>
        <row r="91">
          <cell r="B91" t="str">
            <v>C86606</v>
          </cell>
          <cell r="C91" t="str">
            <v>Sun Protection</v>
          </cell>
          <cell r="G91">
            <v>30.3356505469126</v>
          </cell>
        </row>
        <row r="92">
          <cell r="B92" t="str">
            <v>C86606</v>
          </cell>
          <cell r="C92" t="str">
            <v>Travel Sickness</v>
          </cell>
          <cell r="G92">
            <v>32.9110483226208</v>
          </cell>
        </row>
        <row r="93">
          <cell r="B93" t="str">
            <v>C86606</v>
          </cell>
          <cell r="C93" t="str">
            <v>Vitamins and minerals</v>
          </cell>
          <cell r="G93">
            <v>668.03523565784803</v>
          </cell>
        </row>
        <row r="94">
          <cell r="B94" t="str">
            <v>C86606</v>
          </cell>
          <cell r="C94" t="str">
            <v>Warts and Verrucae</v>
          </cell>
          <cell r="G94">
            <v>4.2221542559183396</v>
          </cell>
        </row>
        <row r="95">
          <cell r="B95" t="str">
            <v>Y00384</v>
          </cell>
          <cell r="C95" t="str">
            <v>Dry Eyes/Sore tired Eyes</v>
          </cell>
          <cell r="G95">
            <v>3.9485215713963502</v>
          </cell>
        </row>
        <row r="96">
          <cell r="B96" t="str">
            <v>Y00384</v>
          </cell>
          <cell r="C96" t="str">
            <v>Indigestion and Heartburn</v>
          </cell>
          <cell r="G96">
            <v>1.74051036529277</v>
          </cell>
        </row>
        <row r="97">
          <cell r="B97" t="str">
            <v>Y00384</v>
          </cell>
          <cell r="C97" t="str">
            <v>Infrequent Constipation</v>
          </cell>
          <cell r="G97">
            <v>6.9976911156613397</v>
          </cell>
        </row>
        <row r="98">
          <cell r="B98" t="str">
            <v>Y00384</v>
          </cell>
          <cell r="C98" t="str">
            <v>Mild Dry Skin/Sunburn</v>
          </cell>
          <cell r="G98">
            <v>0.56076319366891203</v>
          </cell>
        </row>
        <row r="99">
          <cell r="B99" t="str">
            <v>Y00384</v>
          </cell>
          <cell r="C99" t="str">
            <v>Mild to Moderate Hay fever/Allergic Rhinitis</v>
          </cell>
          <cell r="G99">
            <v>5.8414547191380697</v>
          </cell>
        </row>
        <row r="100">
          <cell r="B100" t="str">
            <v>Y00384</v>
          </cell>
          <cell r="C100" t="str">
            <v>Minor conditions associated with pain, discomfort and/fever. (e.g. aches and sprains, headache, peri</v>
          </cell>
          <cell r="G100">
            <v>8.0303748887123696</v>
          </cell>
        </row>
        <row r="101">
          <cell r="B101" t="str">
            <v>Y00384</v>
          </cell>
          <cell r="C101" t="str">
            <v>Vitamins and minerals</v>
          </cell>
          <cell r="G101">
            <v>40.844267086817098</v>
          </cell>
        </row>
        <row r="102">
          <cell r="B102" t="str">
            <v>C86024</v>
          </cell>
          <cell r="C102" t="str">
            <v>Acute Sore Throat</v>
          </cell>
          <cell r="G102">
            <v>156.173073223552</v>
          </cell>
        </row>
        <row r="103">
          <cell r="B103" t="str">
            <v>C86024</v>
          </cell>
          <cell r="C103" t="str">
            <v>Conjunctivitis</v>
          </cell>
          <cell r="G103">
            <v>105.993443891217</v>
          </cell>
        </row>
        <row r="104">
          <cell r="B104" t="str">
            <v>C86024</v>
          </cell>
          <cell r="C104" t="str">
            <v>Coughs and colds and nasal congestion</v>
          </cell>
          <cell r="G104">
            <v>84.546828220673802</v>
          </cell>
        </row>
        <row r="105">
          <cell r="B105" t="str">
            <v>C86024</v>
          </cell>
          <cell r="C105" t="str">
            <v>Cradle cap (seborrhoeic dermatitis ¿ infants)</v>
          </cell>
          <cell r="G105">
            <v>83.539632409312603</v>
          </cell>
        </row>
        <row r="106">
          <cell r="B106" t="str">
            <v>C86024</v>
          </cell>
          <cell r="C106" t="str">
            <v>Dandruff</v>
          </cell>
          <cell r="G106">
            <v>894.637213396589</v>
          </cell>
        </row>
        <row r="107">
          <cell r="B107" t="str">
            <v>C86024</v>
          </cell>
          <cell r="C107" t="str">
            <v>Diarrhoea (Adults)</v>
          </cell>
          <cell r="G107">
            <v>369.06431308517801</v>
          </cell>
        </row>
        <row r="108">
          <cell r="B108" t="str">
            <v>C86024</v>
          </cell>
          <cell r="C108" t="str">
            <v>Dry Eyes/Sore tired Eyes</v>
          </cell>
          <cell r="G108">
            <v>1936.07631631033</v>
          </cell>
        </row>
        <row r="109">
          <cell r="B109" t="str">
            <v>C86024</v>
          </cell>
          <cell r="C109" t="str">
            <v>Earwax</v>
          </cell>
          <cell r="G109">
            <v>32.097994246030098</v>
          </cell>
        </row>
        <row r="110">
          <cell r="B110" t="str">
            <v>C86024</v>
          </cell>
          <cell r="C110" t="str">
            <v>Haemorrhoids</v>
          </cell>
          <cell r="G110">
            <v>108.68743125548799</v>
          </cell>
        </row>
        <row r="111">
          <cell r="B111" t="str">
            <v>C86024</v>
          </cell>
          <cell r="C111" t="str">
            <v>Head Lice</v>
          </cell>
          <cell r="G111">
            <v>7.5463156190395901</v>
          </cell>
        </row>
        <row r="112">
          <cell r="B112" t="str">
            <v>C86024</v>
          </cell>
          <cell r="C112" t="str">
            <v>Indigestion and Heartburn</v>
          </cell>
          <cell r="G112">
            <v>1991.1870795549501</v>
          </cell>
        </row>
        <row r="113">
          <cell r="B113" t="str">
            <v>C86024</v>
          </cell>
          <cell r="C113" t="str">
            <v>Infrequent Constipation</v>
          </cell>
          <cell r="G113">
            <v>559.42622026578204</v>
          </cell>
        </row>
        <row r="114">
          <cell r="B114" t="str">
            <v>C86024</v>
          </cell>
          <cell r="C114" t="str">
            <v>Infrequent Migraine</v>
          </cell>
          <cell r="G114">
            <v>67.051538986622006</v>
          </cell>
        </row>
        <row r="115">
          <cell r="B115" t="str">
            <v>C86024</v>
          </cell>
          <cell r="C115" t="str">
            <v>Infrequent cold sores of the lip</v>
          </cell>
          <cell r="G115">
            <v>14.7213823617854</v>
          </cell>
        </row>
        <row r="116">
          <cell r="B116" t="str">
            <v>C86024</v>
          </cell>
          <cell r="C116" t="str">
            <v>Insect bites and stings</v>
          </cell>
          <cell r="G116">
            <v>11.227537469589199</v>
          </cell>
        </row>
        <row r="117">
          <cell r="B117" t="str">
            <v>C86024</v>
          </cell>
          <cell r="C117" t="str">
            <v>Mild Acne</v>
          </cell>
          <cell r="G117">
            <v>268.005255306327</v>
          </cell>
        </row>
        <row r="118">
          <cell r="B118" t="str">
            <v>C86024</v>
          </cell>
          <cell r="C118" t="str">
            <v>Mild Dry Skin/Sunburn</v>
          </cell>
          <cell r="G118">
            <v>972.713619578411</v>
          </cell>
        </row>
        <row r="119">
          <cell r="B119" t="str">
            <v>C86024</v>
          </cell>
          <cell r="C119" t="str">
            <v>Mild contact dermatitis</v>
          </cell>
          <cell r="G119">
            <v>194.68018792902001</v>
          </cell>
        </row>
        <row r="120">
          <cell r="B120" t="str">
            <v>C86024</v>
          </cell>
          <cell r="C120" t="str">
            <v>Mild to Moderate Hay fever/Allergic Rhinitis</v>
          </cell>
          <cell r="G120">
            <v>1645.98373635642</v>
          </cell>
        </row>
        <row r="121">
          <cell r="B121" t="str">
            <v>C86024</v>
          </cell>
          <cell r="C121" t="str">
            <v>Minor conditions associated with pain, discomfort and/fever. (e.g. aches and sprains, headache, peri</v>
          </cell>
          <cell r="G121">
            <v>2521.7627475814802</v>
          </cell>
        </row>
        <row r="122">
          <cell r="B122" t="str">
            <v>C86024</v>
          </cell>
          <cell r="C122" t="str">
            <v>Nappy Rash</v>
          </cell>
          <cell r="G122">
            <v>62.428773800545201</v>
          </cell>
        </row>
        <row r="123">
          <cell r="B123" t="str">
            <v>C86024</v>
          </cell>
          <cell r="C123" t="str">
            <v>Oral Thrush</v>
          </cell>
          <cell r="G123">
            <v>12.1724941615104</v>
          </cell>
        </row>
        <row r="124">
          <cell r="B124" t="str">
            <v>C86024</v>
          </cell>
          <cell r="C124" t="str">
            <v>Prevention of dental caries</v>
          </cell>
          <cell r="G124">
            <v>122.848006587377</v>
          </cell>
        </row>
        <row r="125">
          <cell r="B125" t="str">
            <v>C86024</v>
          </cell>
          <cell r="C125" t="str">
            <v>Ringworm/Athletes foot</v>
          </cell>
          <cell r="G125">
            <v>268.404493131641</v>
          </cell>
        </row>
        <row r="126">
          <cell r="B126" t="str">
            <v>C86024</v>
          </cell>
          <cell r="C126" t="str">
            <v>Sun Protection</v>
          </cell>
          <cell r="G126">
            <v>17.4029001681366</v>
          </cell>
        </row>
        <row r="127">
          <cell r="B127" t="str">
            <v>C86024</v>
          </cell>
          <cell r="C127" t="str">
            <v>Threadworms</v>
          </cell>
          <cell r="G127">
            <v>5.1999660786941</v>
          </cell>
        </row>
        <row r="128">
          <cell r="B128" t="str">
            <v>C86024</v>
          </cell>
          <cell r="C128" t="str">
            <v>Travel Sickness</v>
          </cell>
          <cell r="G128">
            <v>217.907074458094</v>
          </cell>
        </row>
        <row r="129">
          <cell r="B129" t="str">
            <v>C86024</v>
          </cell>
          <cell r="C129" t="str">
            <v>Vitamins and minerals</v>
          </cell>
          <cell r="G129">
            <v>7809.0325560819801</v>
          </cell>
        </row>
        <row r="130">
          <cell r="B130" t="str">
            <v>C86024</v>
          </cell>
          <cell r="C130" t="str">
            <v>Warts and Verrucae</v>
          </cell>
          <cell r="G130">
            <v>29.912892378424999</v>
          </cell>
        </row>
        <row r="131">
          <cell r="B131" t="str">
            <v>C86625</v>
          </cell>
          <cell r="C131" t="str">
            <v>Acute Sore Throat</v>
          </cell>
          <cell r="G131">
            <v>20.285253408957299</v>
          </cell>
        </row>
        <row r="132">
          <cell r="B132" t="str">
            <v>C86625</v>
          </cell>
          <cell r="C132" t="str">
            <v>Conjunctivitis</v>
          </cell>
          <cell r="G132">
            <v>5.9048107754645596</v>
          </cell>
        </row>
        <row r="133">
          <cell r="B133" t="str">
            <v>C86625</v>
          </cell>
          <cell r="C133" t="str">
            <v>Coughs and colds and nasal congestion</v>
          </cell>
          <cell r="G133">
            <v>1.6869407602048501</v>
          </cell>
        </row>
        <row r="134">
          <cell r="B134" t="str">
            <v>C86625</v>
          </cell>
          <cell r="C134" t="str">
            <v>Dandruff</v>
          </cell>
          <cell r="G134">
            <v>22.4197453873394</v>
          </cell>
        </row>
        <row r="135">
          <cell r="B135" t="str">
            <v>C86625</v>
          </cell>
          <cell r="C135" t="str">
            <v>Diarrhoea (Adults)</v>
          </cell>
          <cell r="G135">
            <v>10.8605351236566</v>
          </cell>
        </row>
        <row r="136">
          <cell r="B136" t="str">
            <v>C86625</v>
          </cell>
          <cell r="C136" t="str">
            <v>Dry Eyes/Sore tired Eyes</v>
          </cell>
          <cell r="G136">
            <v>145.721060643302</v>
          </cell>
        </row>
        <row r="137">
          <cell r="B137" t="str">
            <v>C86625</v>
          </cell>
          <cell r="C137" t="str">
            <v>Earwax</v>
          </cell>
          <cell r="G137">
            <v>3.0183988834804798</v>
          </cell>
        </row>
        <row r="138">
          <cell r="B138" t="str">
            <v>C86625</v>
          </cell>
          <cell r="C138" t="str">
            <v>Head Lice</v>
          </cell>
          <cell r="G138">
            <v>7.54628891855321</v>
          </cell>
        </row>
        <row r="139">
          <cell r="B139" t="str">
            <v>C86625</v>
          </cell>
          <cell r="C139" t="str">
            <v>Indigestion and Heartburn</v>
          </cell>
          <cell r="G139">
            <v>84.368246098935998</v>
          </cell>
        </row>
        <row r="140">
          <cell r="B140" t="str">
            <v>C86625</v>
          </cell>
          <cell r="C140" t="str">
            <v>Infrequent Constipation</v>
          </cell>
          <cell r="G140">
            <v>54.958895734508602</v>
          </cell>
        </row>
        <row r="141">
          <cell r="B141" t="str">
            <v>C86625</v>
          </cell>
          <cell r="C141" t="str">
            <v>Infrequent Migraine</v>
          </cell>
          <cell r="G141">
            <v>3.2012050816065698</v>
          </cell>
        </row>
        <row r="142">
          <cell r="B142" t="str">
            <v>C86625</v>
          </cell>
          <cell r="C142" t="str">
            <v>Infrequent cold sores of the lip</v>
          </cell>
          <cell r="G142">
            <v>2.8344124016095802</v>
          </cell>
        </row>
        <row r="143">
          <cell r="B143" t="str">
            <v>C86625</v>
          </cell>
          <cell r="C143" t="str">
            <v>Mild Acne</v>
          </cell>
          <cell r="G143">
            <v>28.570191916354599</v>
          </cell>
        </row>
        <row r="144">
          <cell r="B144" t="str">
            <v>C86625</v>
          </cell>
          <cell r="C144" t="str">
            <v>Mild Dry Skin/Sunburn</v>
          </cell>
          <cell r="G144">
            <v>136.015594846026</v>
          </cell>
        </row>
        <row r="145">
          <cell r="B145" t="str">
            <v>C86625</v>
          </cell>
          <cell r="C145" t="str">
            <v>Mild contact dermatitis</v>
          </cell>
          <cell r="G145">
            <v>9.5279311063410503</v>
          </cell>
        </row>
        <row r="146">
          <cell r="B146" t="str">
            <v>C86625</v>
          </cell>
          <cell r="C146" t="str">
            <v>Mild to Moderate Hay fever/Allergic Rhinitis</v>
          </cell>
          <cell r="G146">
            <v>194.705113805331</v>
          </cell>
        </row>
        <row r="147">
          <cell r="B147" t="str">
            <v>C86625</v>
          </cell>
          <cell r="C147" t="str">
            <v>Minor conditions associated with pain, discomfort and/fever. (e.g. aches and sprains, headache, peri</v>
          </cell>
          <cell r="G147">
            <v>171.69130016385799</v>
          </cell>
        </row>
        <row r="148">
          <cell r="B148" t="str">
            <v>C86625</v>
          </cell>
          <cell r="C148" t="str">
            <v>Prevention of dental caries</v>
          </cell>
          <cell r="G148">
            <v>28.670802390763999</v>
          </cell>
        </row>
        <row r="149">
          <cell r="B149" t="str">
            <v>C86625</v>
          </cell>
          <cell r="C149" t="str">
            <v>Ringworm/Athletes foot</v>
          </cell>
          <cell r="G149">
            <v>16.0853917758836</v>
          </cell>
        </row>
        <row r="150">
          <cell r="B150" t="str">
            <v>C86625</v>
          </cell>
          <cell r="C150" t="str">
            <v>Sun Protection</v>
          </cell>
          <cell r="G150">
            <v>29.136904518509098</v>
          </cell>
        </row>
        <row r="151">
          <cell r="B151" t="str">
            <v>C86625</v>
          </cell>
          <cell r="C151" t="str">
            <v>Travel Sickness</v>
          </cell>
          <cell r="G151">
            <v>36.112756931338197</v>
          </cell>
        </row>
        <row r="152">
          <cell r="B152" t="str">
            <v>C86625</v>
          </cell>
          <cell r="C152" t="str">
            <v>Vitamins and minerals</v>
          </cell>
          <cell r="G152">
            <v>532.85608342369801</v>
          </cell>
        </row>
        <row r="153">
          <cell r="B153" t="str">
            <v>C86616</v>
          </cell>
          <cell r="C153" t="str">
            <v>Acute Sore Throat</v>
          </cell>
          <cell r="G153">
            <v>17.9526189325566</v>
          </cell>
        </row>
        <row r="154">
          <cell r="B154" t="str">
            <v>C86616</v>
          </cell>
          <cell r="C154" t="str">
            <v>Conjunctivitis</v>
          </cell>
          <cell r="G154">
            <v>75.346003748313194</v>
          </cell>
        </row>
        <row r="155">
          <cell r="B155" t="str">
            <v>C86616</v>
          </cell>
          <cell r="C155" t="str">
            <v>Coughs and colds and nasal congestion</v>
          </cell>
          <cell r="G155">
            <v>5.2735163123844497</v>
          </cell>
        </row>
        <row r="156">
          <cell r="B156" t="str">
            <v>C86616</v>
          </cell>
          <cell r="C156" t="str">
            <v>Cradle cap (seborrhoeic dermatitis ¿ infants)</v>
          </cell>
          <cell r="G156">
            <v>35.161933307502601</v>
          </cell>
        </row>
        <row r="157">
          <cell r="B157" t="str">
            <v>C86616</v>
          </cell>
          <cell r="C157" t="str">
            <v>Dandruff</v>
          </cell>
          <cell r="G157">
            <v>154.21826662266</v>
          </cell>
        </row>
        <row r="158">
          <cell r="B158" t="str">
            <v>C86616</v>
          </cell>
          <cell r="C158" t="str">
            <v>Diarrhoea (Adults)</v>
          </cell>
          <cell r="G158">
            <v>62.564835993237601</v>
          </cell>
        </row>
        <row r="159">
          <cell r="B159" t="str">
            <v>C86616</v>
          </cell>
          <cell r="C159" t="str">
            <v>Dry Eyes/Sore tired Eyes</v>
          </cell>
          <cell r="G159">
            <v>395.55223391942297</v>
          </cell>
        </row>
        <row r="160">
          <cell r="B160" t="str">
            <v>C86616</v>
          </cell>
          <cell r="C160" t="str">
            <v>Earwax</v>
          </cell>
          <cell r="G160">
            <v>17.727360303432999</v>
          </cell>
        </row>
        <row r="161">
          <cell r="B161" t="str">
            <v>C86616</v>
          </cell>
          <cell r="C161" t="str">
            <v>Excessive sweating (Hyperhidrosis)</v>
          </cell>
          <cell r="G161">
            <v>16.088749690190699</v>
          </cell>
        </row>
        <row r="162">
          <cell r="B162" t="str">
            <v>C86616</v>
          </cell>
          <cell r="C162" t="str">
            <v>Haemorrhoids</v>
          </cell>
          <cell r="G162">
            <v>7.4941284101133698</v>
          </cell>
        </row>
        <row r="163">
          <cell r="B163" t="str">
            <v>C86616</v>
          </cell>
          <cell r="C163" t="str">
            <v>Indigestion and Heartburn</v>
          </cell>
          <cell r="G163">
            <v>495.70662623036799</v>
          </cell>
        </row>
        <row r="164">
          <cell r="B164" t="str">
            <v>C86616</v>
          </cell>
          <cell r="C164" t="str">
            <v>Infant Colic</v>
          </cell>
          <cell r="G164">
            <v>12.0004579711799</v>
          </cell>
        </row>
        <row r="165">
          <cell r="B165" t="str">
            <v>C86616</v>
          </cell>
          <cell r="C165" t="str">
            <v>Infrequent Constipation</v>
          </cell>
          <cell r="G165">
            <v>105.742211640154</v>
          </cell>
        </row>
        <row r="166">
          <cell r="B166" t="str">
            <v>C86616</v>
          </cell>
          <cell r="C166" t="str">
            <v>Infrequent Migraine</v>
          </cell>
          <cell r="G166">
            <v>20.000883859861499</v>
          </cell>
        </row>
        <row r="167">
          <cell r="B167" t="str">
            <v>C86616</v>
          </cell>
          <cell r="C167" t="str">
            <v>Infrequent cold sores of the lip</v>
          </cell>
          <cell r="G167">
            <v>62.615838609121298</v>
          </cell>
        </row>
        <row r="168">
          <cell r="B168" t="str">
            <v>C86616</v>
          </cell>
          <cell r="C168" t="str">
            <v>Mild Acne</v>
          </cell>
          <cell r="G168">
            <v>52.044823011432797</v>
          </cell>
        </row>
        <row r="169">
          <cell r="B169" t="str">
            <v>C86616</v>
          </cell>
          <cell r="C169" t="str">
            <v>Mild Dry Skin/Sunburn</v>
          </cell>
          <cell r="G169">
            <v>302.68783272133697</v>
          </cell>
        </row>
        <row r="170">
          <cell r="B170" t="str">
            <v>C86616</v>
          </cell>
          <cell r="C170" t="str">
            <v>Mild contact dermatitis</v>
          </cell>
          <cell r="G170">
            <v>28.856565653862599</v>
          </cell>
        </row>
        <row r="171">
          <cell r="B171" t="str">
            <v>C86616</v>
          </cell>
          <cell r="C171" t="str">
            <v>Mild to Moderate Hay fever/Allergic Rhinitis</v>
          </cell>
          <cell r="G171">
            <v>418.47322334205302</v>
          </cell>
        </row>
        <row r="172">
          <cell r="B172" t="str">
            <v>C86616</v>
          </cell>
          <cell r="C172" t="str">
            <v>Minor conditions associated with pain, discomfort and/fever. (e.g. aches and sprains, headache, peri</v>
          </cell>
          <cell r="G172">
            <v>438.29058452261199</v>
          </cell>
        </row>
        <row r="173">
          <cell r="B173" t="str">
            <v>C86616</v>
          </cell>
          <cell r="C173" t="str">
            <v>Mouth ulcers</v>
          </cell>
          <cell r="G173">
            <v>33.650903900019998</v>
          </cell>
        </row>
        <row r="174">
          <cell r="B174" t="str">
            <v>C86616</v>
          </cell>
          <cell r="C174" t="str">
            <v>Nappy Rash</v>
          </cell>
          <cell r="G174">
            <v>14.1754987145569</v>
          </cell>
        </row>
        <row r="175">
          <cell r="B175" t="str">
            <v>C86616</v>
          </cell>
          <cell r="C175" t="str">
            <v>Prevention of dental caries</v>
          </cell>
          <cell r="G175">
            <v>10.519902615206099</v>
          </cell>
        </row>
        <row r="176">
          <cell r="B176" t="str">
            <v>C86616</v>
          </cell>
          <cell r="C176" t="str">
            <v>Ringworm/Athletes foot</v>
          </cell>
          <cell r="G176">
            <v>35.265632966832797</v>
          </cell>
        </row>
        <row r="177">
          <cell r="B177" t="str">
            <v>C86616</v>
          </cell>
          <cell r="C177" t="str">
            <v>Sun Protection</v>
          </cell>
          <cell r="G177">
            <v>28.867488031562601</v>
          </cell>
        </row>
        <row r="178">
          <cell r="B178" t="str">
            <v>C86616</v>
          </cell>
          <cell r="C178" t="str">
            <v>Threadworms</v>
          </cell>
          <cell r="G178">
            <v>1.1701825591741599</v>
          </cell>
        </row>
        <row r="179">
          <cell r="B179" t="str">
            <v>C86616</v>
          </cell>
          <cell r="C179" t="str">
            <v>Travel Sickness</v>
          </cell>
          <cell r="G179">
            <v>187.34794329684999</v>
          </cell>
        </row>
        <row r="180">
          <cell r="B180" t="str">
            <v>C86616</v>
          </cell>
          <cell r="C180" t="str">
            <v>Vitamins and minerals</v>
          </cell>
          <cell r="G180">
            <v>2337.3737556116998</v>
          </cell>
        </row>
        <row r="181">
          <cell r="B181" t="str">
            <v>C86616</v>
          </cell>
          <cell r="C181" t="str">
            <v>Warts and Verrucae</v>
          </cell>
          <cell r="G181">
            <v>5.8373001961536399</v>
          </cell>
        </row>
        <row r="182">
          <cell r="B182" t="str">
            <v>C86023</v>
          </cell>
          <cell r="C182" t="str">
            <v>Acute Sore Throat</v>
          </cell>
          <cell r="G182">
            <v>148.662755722334</v>
          </cell>
        </row>
        <row r="183">
          <cell r="B183" t="str">
            <v>C86023</v>
          </cell>
          <cell r="C183" t="str">
            <v>Conjunctivitis</v>
          </cell>
          <cell r="G183">
            <v>58.322262105029601</v>
          </cell>
        </row>
        <row r="184">
          <cell r="B184" t="str">
            <v>C86023</v>
          </cell>
          <cell r="C184" t="str">
            <v>Coughs and colds and nasal congestion</v>
          </cell>
          <cell r="G184">
            <v>50.317958270164098</v>
          </cell>
        </row>
        <row r="185">
          <cell r="B185" t="str">
            <v>C86023</v>
          </cell>
          <cell r="C185" t="str">
            <v>Cradle cap (seborrhoeic dermatitis ¿ infants)</v>
          </cell>
          <cell r="G185">
            <v>96.766869673490405</v>
          </cell>
        </row>
        <row r="186">
          <cell r="B186" t="str">
            <v>C86023</v>
          </cell>
          <cell r="C186" t="str">
            <v>Dandruff</v>
          </cell>
          <cell r="G186">
            <v>383.23129913083898</v>
          </cell>
        </row>
        <row r="187">
          <cell r="B187" t="str">
            <v>C86023</v>
          </cell>
          <cell r="C187" t="str">
            <v>Diarrhoea (Adults)</v>
          </cell>
          <cell r="G187">
            <v>137.07539391734301</v>
          </cell>
        </row>
        <row r="188">
          <cell r="B188" t="str">
            <v>C86023</v>
          </cell>
          <cell r="C188" t="str">
            <v>Dry Eyes/Sore tired Eyes</v>
          </cell>
          <cell r="G188">
            <v>1623.8910796215</v>
          </cell>
        </row>
        <row r="189">
          <cell r="B189" t="str">
            <v>C86023</v>
          </cell>
          <cell r="C189" t="str">
            <v>Earwax</v>
          </cell>
          <cell r="G189">
            <v>14.9901738573574</v>
          </cell>
        </row>
        <row r="190">
          <cell r="B190" t="str">
            <v>C86023</v>
          </cell>
          <cell r="C190" t="str">
            <v>Excessive sweating (Hyperhidrosis)</v>
          </cell>
          <cell r="G190">
            <v>5.9022456603592097</v>
          </cell>
        </row>
        <row r="191">
          <cell r="B191" t="str">
            <v>C86023</v>
          </cell>
          <cell r="C191" t="str">
            <v>Haemorrhoids</v>
          </cell>
          <cell r="G191">
            <v>40.741008055352303</v>
          </cell>
        </row>
        <row r="192">
          <cell r="B192" t="str">
            <v>C86023</v>
          </cell>
          <cell r="C192" t="str">
            <v>Indigestion and Heartburn</v>
          </cell>
          <cell r="G192">
            <v>1955.7558778277601</v>
          </cell>
        </row>
        <row r="193">
          <cell r="B193" t="str">
            <v>C86023</v>
          </cell>
          <cell r="C193" t="str">
            <v>Infant Colic</v>
          </cell>
          <cell r="G193">
            <v>4.3727415530254801</v>
          </cell>
        </row>
        <row r="194">
          <cell r="B194" t="str">
            <v>C86023</v>
          </cell>
          <cell r="C194" t="str">
            <v>Infrequent Constipation</v>
          </cell>
          <cell r="G194">
            <v>515.60526670023205</v>
          </cell>
        </row>
        <row r="195">
          <cell r="B195" t="str">
            <v>C86023</v>
          </cell>
          <cell r="C195" t="str">
            <v>Infrequent cold sores of the lip</v>
          </cell>
          <cell r="G195">
            <v>32.219752791496198</v>
          </cell>
        </row>
        <row r="196">
          <cell r="B196" t="str">
            <v>C86023</v>
          </cell>
          <cell r="C196" t="str">
            <v>Mild Acne</v>
          </cell>
          <cell r="G196">
            <v>171.11349223358701</v>
          </cell>
        </row>
        <row r="197">
          <cell r="B197" t="str">
            <v>C86023</v>
          </cell>
          <cell r="C197" t="str">
            <v>Mild Dry Skin/Sunburn</v>
          </cell>
          <cell r="G197">
            <v>648.33458079505101</v>
          </cell>
        </row>
        <row r="198">
          <cell r="B198" t="str">
            <v>C86023</v>
          </cell>
          <cell r="C198" t="str">
            <v>Mild contact dermatitis</v>
          </cell>
          <cell r="G198">
            <v>91.934234271433198</v>
          </cell>
        </row>
        <row r="199">
          <cell r="B199" t="str">
            <v>C86023</v>
          </cell>
          <cell r="C199" t="str">
            <v>Mild to Moderate Hay fever/Allergic Rhinitis</v>
          </cell>
          <cell r="G199">
            <v>1802.1062016221799</v>
          </cell>
        </row>
        <row r="200">
          <cell r="B200" t="str">
            <v>C86023</v>
          </cell>
          <cell r="C200" t="str">
            <v>Minor conditions associated with pain, discomfort and/fever. (e.g. aches and sprains, headache, peri</v>
          </cell>
          <cell r="G200">
            <v>1397.0123199386401</v>
          </cell>
        </row>
        <row r="201">
          <cell r="B201" t="str">
            <v>C86023</v>
          </cell>
          <cell r="C201" t="str">
            <v>Mouth ulcers</v>
          </cell>
          <cell r="G201">
            <v>20.497273957865001</v>
          </cell>
        </row>
        <row r="202">
          <cell r="B202" t="str">
            <v>C86023</v>
          </cell>
          <cell r="C202" t="str">
            <v>Nappy Rash</v>
          </cell>
          <cell r="G202">
            <v>12.7455833844318</v>
          </cell>
        </row>
        <row r="203">
          <cell r="B203" t="str">
            <v>C86023</v>
          </cell>
          <cell r="C203" t="str">
            <v>Oral Thrush</v>
          </cell>
          <cell r="G203">
            <v>28.209171158955201</v>
          </cell>
        </row>
        <row r="204">
          <cell r="B204" t="str">
            <v>C86023</v>
          </cell>
          <cell r="C204" t="str">
            <v>Prevention of dental caries</v>
          </cell>
          <cell r="G204">
            <v>52.304359290073002</v>
          </cell>
        </row>
        <row r="205">
          <cell r="B205" t="str">
            <v>C86023</v>
          </cell>
          <cell r="C205" t="str">
            <v>Ringworm/Athletes foot</v>
          </cell>
          <cell r="G205">
            <v>279.62308619788098</v>
          </cell>
        </row>
        <row r="206">
          <cell r="B206" t="str">
            <v>C86023</v>
          </cell>
          <cell r="C206" t="str">
            <v>Threadworms</v>
          </cell>
          <cell r="G206">
            <v>1.16994117274194</v>
          </cell>
        </row>
        <row r="207">
          <cell r="B207" t="str">
            <v>C86023</v>
          </cell>
          <cell r="C207" t="str">
            <v>Travel Sickness</v>
          </cell>
          <cell r="G207">
            <v>628.53749158234496</v>
          </cell>
        </row>
        <row r="208">
          <cell r="B208" t="str">
            <v>C86023</v>
          </cell>
          <cell r="C208" t="str">
            <v>Vitamins and minerals</v>
          </cell>
          <cell r="G208">
            <v>4769.9246483158104</v>
          </cell>
        </row>
        <row r="209">
          <cell r="B209" t="str">
            <v>C86023</v>
          </cell>
          <cell r="C209" t="str">
            <v>Warts and Verrucae</v>
          </cell>
          <cell r="G209">
            <v>9.7233455385079601</v>
          </cell>
        </row>
        <row r="210">
          <cell r="B210" t="str">
            <v>Y06841</v>
          </cell>
          <cell r="C210" t="str">
            <v>Mild Dry Skin/Sunburn</v>
          </cell>
          <cell r="G210">
            <v>8.9313809994304396</v>
          </cell>
        </row>
        <row r="211">
          <cell r="B211" t="str">
            <v>Y06846</v>
          </cell>
          <cell r="C211" t="str">
            <v>Minor conditions associated with pain, discomfort and/fever. (e.g. aches and sprains, headache, peri</v>
          </cell>
          <cell r="G211">
            <v>0.92301293062747702</v>
          </cell>
        </row>
        <row r="212">
          <cell r="B212" t="str">
            <v>Y06241</v>
          </cell>
          <cell r="C212" t="str">
            <v>Ringworm/Athletes foot</v>
          </cell>
          <cell r="G212">
            <v>1.9033672059522999</v>
          </cell>
        </row>
        <row r="213">
          <cell r="B213" t="str">
            <v>Y05142</v>
          </cell>
          <cell r="C213" t="str">
            <v>Acute Sore Throat</v>
          </cell>
          <cell r="G213">
            <v>57.367453990124197</v>
          </cell>
        </row>
        <row r="214">
          <cell r="B214" t="str">
            <v>Y05142</v>
          </cell>
          <cell r="C214" t="str">
            <v>Conjunctivitis</v>
          </cell>
          <cell r="G214">
            <v>74.580067674319096</v>
          </cell>
        </row>
        <row r="215">
          <cell r="B215" t="str">
            <v>Y05142</v>
          </cell>
          <cell r="C215" t="str">
            <v>Coughs and colds and nasal congestion</v>
          </cell>
          <cell r="G215">
            <v>4.8304244946772696</v>
          </cell>
        </row>
        <row r="216">
          <cell r="B216" t="str">
            <v>Y05142</v>
          </cell>
          <cell r="C216" t="str">
            <v>Dandruff</v>
          </cell>
          <cell r="G216">
            <v>11.691738125740599</v>
          </cell>
        </row>
        <row r="217">
          <cell r="B217" t="str">
            <v>Y05142</v>
          </cell>
          <cell r="C217" t="str">
            <v>Diarrhoea (Adults)</v>
          </cell>
          <cell r="G217">
            <v>13.397168983500899</v>
          </cell>
        </row>
        <row r="218">
          <cell r="B218" t="str">
            <v>Y05142</v>
          </cell>
          <cell r="C218" t="str">
            <v>Dry Eyes/Sore tired Eyes</v>
          </cell>
          <cell r="G218">
            <v>2.5320436047782602</v>
          </cell>
        </row>
        <row r="219">
          <cell r="B219" t="str">
            <v>Y05142</v>
          </cell>
          <cell r="C219" t="str">
            <v>Earwax</v>
          </cell>
          <cell r="G219">
            <v>1.1817720392491899</v>
          </cell>
        </row>
        <row r="220">
          <cell r="B220" t="str">
            <v>Y05142</v>
          </cell>
          <cell r="C220" t="str">
            <v>Haemorrhoids</v>
          </cell>
          <cell r="G220">
            <v>4.3081683013528398</v>
          </cell>
        </row>
        <row r="221">
          <cell r="B221" t="str">
            <v>Y05142</v>
          </cell>
          <cell r="C221" t="str">
            <v>Indigestion and Heartburn</v>
          </cell>
          <cell r="G221">
            <v>32.785940556091703</v>
          </cell>
        </row>
        <row r="222">
          <cell r="B222" t="str">
            <v>Y05142</v>
          </cell>
          <cell r="C222" t="str">
            <v>Infrequent Constipation</v>
          </cell>
          <cell r="G222">
            <v>4.9384607084801804</v>
          </cell>
        </row>
        <row r="223">
          <cell r="B223" t="str">
            <v>Y05142</v>
          </cell>
          <cell r="C223" t="str">
            <v>Infrequent Migraine</v>
          </cell>
          <cell r="G223">
            <v>9.0336349595830505</v>
          </cell>
        </row>
        <row r="224">
          <cell r="B224" t="str">
            <v>Y05142</v>
          </cell>
          <cell r="C224" t="str">
            <v>Infrequent cold sores of the lip</v>
          </cell>
          <cell r="G224">
            <v>1.4172062008047901</v>
          </cell>
        </row>
        <row r="225">
          <cell r="B225" t="str">
            <v>Y05142</v>
          </cell>
          <cell r="C225" t="str">
            <v>Insect bites and stings</v>
          </cell>
          <cell r="G225">
            <v>3.4148489737158099</v>
          </cell>
        </row>
        <row r="226">
          <cell r="B226" t="str">
            <v>Y05142</v>
          </cell>
          <cell r="C226" t="str">
            <v>Mild Dry Skin/Sunburn</v>
          </cell>
          <cell r="G226">
            <v>24.430633584542999</v>
          </cell>
        </row>
        <row r="227">
          <cell r="B227" t="str">
            <v>Y05142</v>
          </cell>
          <cell r="C227" t="str">
            <v>Mild contact dermatitis</v>
          </cell>
          <cell r="G227">
            <v>13.177470956531799</v>
          </cell>
        </row>
        <row r="228">
          <cell r="B228" t="str">
            <v>Y05142</v>
          </cell>
          <cell r="C228" t="str">
            <v>Mild to Moderate Hay fever/Allergic Rhinitis</v>
          </cell>
          <cell r="G228">
            <v>106.92586644894899</v>
          </cell>
        </row>
        <row r="229">
          <cell r="B229" t="str">
            <v>Y05142</v>
          </cell>
          <cell r="C229" t="str">
            <v>Minor burns and scalds</v>
          </cell>
          <cell r="G229">
            <v>6.0507708726035299</v>
          </cell>
        </row>
        <row r="230">
          <cell r="B230" t="str">
            <v>Y05142</v>
          </cell>
          <cell r="C230" t="str">
            <v>Minor conditions associated with pain, discomfort and/fever. (e.g. aches and sprains, headache, peri</v>
          </cell>
          <cell r="G230">
            <v>24.0757600088684</v>
          </cell>
        </row>
        <row r="231">
          <cell r="B231" t="str">
            <v>Y05142</v>
          </cell>
          <cell r="C231" t="str">
            <v>Mouth ulcers</v>
          </cell>
          <cell r="G231">
            <v>26.910016562468002</v>
          </cell>
        </row>
        <row r="232">
          <cell r="B232" t="str">
            <v>Y05142</v>
          </cell>
          <cell r="C232" t="str">
            <v>Oral Thrush</v>
          </cell>
          <cell r="G232">
            <v>28.1860608662369</v>
          </cell>
        </row>
        <row r="233">
          <cell r="B233" t="str">
            <v>Y05142</v>
          </cell>
          <cell r="C233" t="str">
            <v>Prevention of dental caries</v>
          </cell>
          <cell r="G233">
            <v>1.5591040775973299</v>
          </cell>
        </row>
        <row r="234">
          <cell r="B234" t="str">
            <v>Y05142</v>
          </cell>
          <cell r="C234" t="str">
            <v>Ringworm/Athletes foot</v>
          </cell>
          <cell r="G234">
            <v>45.127485243908097</v>
          </cell>
        </row>
        <row r="235">
          <cell r="B235" t="str">
            <v>Y05142</v>
          </cell>
          <cell r="C235" t="str">
            <v>Threadworms</v>
          </cell>
          <cell r="G235">
            <v>1.1701825591741599</v>
          </cell>
        </row>
        <row r="236">
          <cell r="B236" t="str">
            <v>Y05142</v>
          </cell>
          <cell r="C236" t="str">
            <v>Travel Sickness</v>
          </cell>
          <cell r="G236">
            <v>7.7846753211401802</v>
          </cell>
        </row>
        <row r="237">
          <cell r="B237" t="str">
            <v>Y06242</v>
          </cell>
          <cell r="C237" t="str">
            <v>Minor conditions associated with pain, discomfort and/fever. (e.g. aches and sprains, headache, peri</v>
          </cell>
          <cell r="G237">
            <v>0.65559553734158404</v>
          </cell>
        </row>
        <row r="238">
          <cell r="B238" t="str">
            <v>Y05141</v>
          </cell>
          <cell r="C238" t="str">
            <v>Acute Sore Throat</v>
          </cell>
          <cell r="G238">
            <v>273.45161640021598</v>
          </cell>
        </row>
        <row r="239">
          <cell r="B239" t="str">
            <v>Y05141</v>
          </cell>
          <cell r="C239" t="str">
            <v>Conjunctivitis</v>
          </cell>
          <cell r="G239">
            <v>217.23696292608801</v>
          </cell>
        </row>
        <row r="240">
          <cell r="B240" t="str">
            <v>Y05141</v>
          </cell>
          <cell r="C240" t="str">
            <v>Coughs and colds and nasal congestion</v>
          </cell>
          <cell r="G240">
            <v>5.4445881863034904</v>
          </cell>
        </row>
        <row r="241">
          <cell r="B241" t="str">
            <v>Y05141</v>
          </cell>
          <cell r="C241" t="str">
            <v>Dandruff</v>
          </cell>
          <cell r="G241">
            <v>5.8458793987028201</v>
          </cell>
        </row>
        <row r="242">
          <cell r="B242" t="str">
            <v>Y05141</v>
          </cell>
          <cell r="C242" t="str">
            <v>Diarrhoea (Adults)</v>
          </cell>
          <cell r="G242">
            <v>58.085036263032201</v>
          </cell>
        </row>
        <row r="243">
          <cell r="B243" t="str">
            <v>Y05141</v>
          </cell>
          <cell r="C243" t="str">
            <v>Dry Eyes/Sore tired Eyes</v>
          </cell>
          <cell r="G243">
            <v>3.9835998575695002</v>
          </cell>
        </row>
        <row r="244">
          <cell r="B244" t="str">
            <v>Y05141</v>
          </cell>
          <cell r="C244" t="str">
            <v>Earwax</v>
          </cell>
          <cell r="G244">
            <v>10.833500708025401</v>
          </cell>
        </row>
        <row r="245">
          <cell r="B245" t="str">
            <v>Y05141</v>
          </cell>
          <cell r="C245" t="str">
            <v>Haemorrhoids</v>
          </cell>
          <cell r="G245">
            <v>17.832434887671699</v>
          </cell>
        </row>
        <row r="246">
          <cell r="B246" t="str">
            <v>Y05141</v>
          </cell>
          <cell r="C246" t="str">
            <v>Head Lice</v>
          </cell>
          <cell r="G246">
            <v>7.5478838521830998</v>
          </cell>
        </row>
        <row r="247">
          <cell r="B247" t="str">
            <v>Y05141</v>
          </cell>
          <cell r="C247" t="str">
            <v>Indigestion and Heartburn</v>
          </cell>
          <cell r="G247">
            <v>48.816669997152502</v>
          </cell>
        </row>
        <row r="248">
          <cell r="B248" t="str">
            <v>Y05141</v>
          </cell>
          <cell r="C248" t="str">
            <v>Infant Colic</v>
          </cell>
          <cell r="G248">
            <v>3.00600302643082</v>
          </cell>
        </row>
        <row r="249">
          <cell r="B249" t="str">
            <v>Y05141</v>
          </cell>
          <cell r="C249" t="str">
            <v>Infrequent Constipation</v>
          </cell>
          <cell r="G249">
            <v>10.720819129839599</v>
          </cell>
        </row>
        <row r="250">
          <cell r="B250" t="str">
            <v>Y05141</v>
          </cell>
          <cell r="C250" t="str">
            <v>Infrequent Migraine</v>
          </cell>
          <cell r="G250">
            <v>37.710800094229597</v>
          </cell>
        </row>
        <row r="251">
          <cell r="B251" t="str">
            <v>Y05141</v>
          </cell>
          <cell r="C251" t="str">
            <v>Infrequent cold sores of the lip</v>
          </cell>
          <cell r="G251">
            <v>29.107540860377199</v>
          </cell>
        </row>
        <row r="252">
          <cell r="B252" t="str">
            <v>Y05141</v>
          </cell>
          <cell r="C252" t="str">
            <v>Insect bites and stings</v>
          </cell>
          <cell r="G252">
            <v>9.0037633855074901</v>
          </cell>
        </row>
        <row r="253">
          <cell r="B253" t="str">
            <v>Y05141</v>
          </cell>
          <cell r="C253" t="str">
            <v>Mild Dry Skin/Sunburn</v>
          </cell>
          <cell r="G253">
            <v>25.0503666499784</v>
          </cell>
        </row>
        <row r="254">
          <cell r="B254" t="str">
            <v>Y05141</v>
          </cell>
          <cell r="C254" t="str">
            <v>Mild contact dermatitis</v>
          </cell>
          <cell r="G254">
            <v>15.1456365184336</v>
          </cell>
        </row>
        <row r="255">
          <cell r="B255" t="str">
            <v>Y05141</v>
          </cell>
          <cell r="C255" t="str">
            <v>Mild to Moderate Hay fever/Allergic Rhinitis</v>
          </cell>
          <cell r="G255">
            <v>248.82230585503299</v>
          </cell>
        </row>
        <row r="256">
          <cell r="B256" t="str">
            <v>Y05141</v>
          </cell>
          <cell r="C256" t="str">
            <v>Minor conditions associated with pain, discomfort and/fever. (e.g. aches and sprains, headache, peri</v>
          </cell>
          <cell r="G256">
            <v>47.040398844074801</v>
          </cell>
        </row>
        <row r="257">
          <cell r="B257" t="str">
            <v>Y05141</v>
          </cell>
          <cell r="C257" t="str">
            <v>Mouth ulcers</v>
          </cell>
          <cell r="G257">
            <v>5.5537763547031096</v>
          </cell>
        </row>
        <row r="258">
          <cell r="B258" t="str">
            <v>Y05141</v>
          </cell>
          <cell r="C258" t="str">
            <v>Nappy Rash</v>
          </cell>
          <cell r="G258">
            <v>3.66725038020701</v>
          </cell>
        </row>
        <row r="259">
          <cell r="B259" t="str">
            <v>Y05141</v>
          </cell>
          <cell r="C259" t="str">
            <v>Oral Thrush</v>
          </cell>
          <cell r="G259">
            <v>30.7506516127834</v>
          </cell>
        </row>
        <row r="260">
          <cell r="B260" t="str">
            <v>Y05141</v>
          </cell>
          <cell r="C260" t="str">
            <v>Prevention of dental caries</v>
          </cell>
          <cell r="G260">
            <v>3.0358950491290502</v>
          </cell>
        </row>
        <row r="261">
          <cell r="B261" t="str">
            <v>Y05141</v>
          </cell>
          <cell r="C261" t="str">
            <v>Ringworm/Athletes foot</v>
          </cell>
          <cell r="G261">
            <v>81.986100647567895</v>
          </cell>
        </row>
        <row r="262">
          <cell r="B262" t="str">
            <v>Y05141</v>
          </cell>
          <cell r="C262" t="str">
            <v>Threadworms</v>
          </cell>
          <cell r="G262">
            <v>5.6929835541048099</v>
          </cell>
        </row>
        <row r="263">
          <cell r="B263" t="str">
            <v>Y05141</v>
          </cell>
          <cell r="C263" t="str">
            <v>Travel Sickness</v>
          </cell>
          <cell r="G263">
            <v>32.314517308753501</v>
          </cell>
        </row>
        <row r="264">
          <cell r="B264" t="str">
            <v>Y05141</v>
          </cell>
          <cell r="C264" t="str">
            <v>Vitamins and minerals</v>
          </cell>
          <cell r="G264">
            <v>12.8891788823664</v>
          </cell>
        </row>
        <row r="265">
          <cell r="B265" t="str">
            <v>C86611</v>
          </cell>
          <cell r="C265" t="str">
            <v>Acute Sore Throat</v>
          </cell>
          <cell r="G265">
            <v>79.849106226151306</v>
          </cell>
        </row>
        <row r="266">
          <cell r="B266" t="str">
            <v>C86611</v>
          </cell>
          <cell r="C266" t="str">
            <v>Conjunctivitis</v>
          </cell>
          <cell r="G266">
            <v>61.089834647266898</v>
          </cell>
        </row>
        <row r="267">
          <cell r="B267" t="str">
            <v>C86611</v>
          </cell>
          <cell r="C267" t="str">
            <v>Coughs and colds and nasal congestion</v>
          </cell>
          <cell r="G267">
            <v>25.652282617586501</v>
          </cell>
        </row>
        <row r="268">
          <cell r="B268" t="str">
            <v>C86611</v>
          </cell>
          <cell r="C268" t="str">
            <v>Cradle cap (seborrhoeic dermatitis ¿ infants)</v>
          </cell>
          <cell r="G268">
            <v>61.578279305728501</v>
          </cell>
        </row>
        <row r="269">
          <cell r="B269" t="str">
            <v>C86611</v>
          </cell>
          <cell r="C269" t="str">
            <v>Dandruff</v>
          </cell>
          <cell r="G269">
            <v>260.54200384532299</v>
          </cell>
        </row>
        <row r="270">
          <cell r="B270" t="str">
            <v>C86611</v>
          </cell>
          <cell r="C270" t="str">
            <v>Diarrhoea (Adults)</v>
          </cell>
          <cell r="G270">
            <v>106.73649510013</v>
          </cell>
        </row>
        <row r="271">
          <cell r="B271" t="str">
            <v>C86611</v>
          </cell>
          <cell r="C271" t="str">
            <v>Dry Eyes/Sore tired Eyes</v>
          </cell>
          <cell r="G271">
            <v>1034.90760684358</v>
          </cell>
        </row>
        <row r="272">
          <cell r="B272" t="str">
            <v>C86611</v>
          </cell>
          <cell r="C272" t="str">
            <v>Earwax</v>
          </cell>
          <cell r="G272">
            <v>20.442568540250399</v>
          </cell>
        </row>
        <row r="273">
          <cell r="B273" t="str">
            <v>C86611</v>
          </cell>
          <cell r="C273" t="str">
            <v>Excessive sweating (Hyperhidrosis)</v>
          </cell>
          <cell r="G273">
            <v>11.1215170288887</v>
          </cell>
        </row>
        <row r="274">
          <cell r="B274" t="str">
            <v>C86611</v>
          </cell>
          <cell r="C274" t="str">
            <v>Haemorrhoids</v>
          </cell>
          <cell r="G274">
            <v>50.933904054841797</v>
          </cell>
        </row>
        <row r="275">
          <cell r="B275" t="str">
            <v>C86611</v>
          </cell>
          <cell r="C275" t="str">
            <v>Indigestion and Heartburn</v>
          </cell>
          <cell r="G275">
            <v>1370.4392393102901</v>
          </cell>
        </row>
        <row r="276">
          <cell r="B276" t="str">
            <v>C86611</v>
          </cell>
          <cell r="C276" t="str">
            <v>Infrequent Constipation</v>
          </cell>
          <cell r="G276">
            <v>242.37304461794301</v>
          </cell>
        </row>
        <row r="277">
          <cell r="B277" t="str">
            <v>C86611</v>
          </cell>
          <cell r="C277" t="str">
            <v>Infrequent Migraine</v>
          </cell>
          <cell r="G277">
            <v>63.125708916614897</v>
          </cell>
        </row>
        <row r="278">
          <cell r="B278" t="str">
            <v>C86611</v>
          </cell>
          <cell r="C278" t="str">
            <v>Infrequent cold sores of the lip</v>
          </cell>
          <cell r="G278">
            <v>17.531529183768299</v>
          </cell>
        </row>
        <row r="279">
          <cell r="B279" t="str">
            <v>C86611</v>
          </cell>
          <cell r="C279" t="str">
            <v>Insect bites and stings</v>
          </cell>
          <cell r="G279">
            <v>8.4286335735266693</v>
          </cell>
        </row>
        <row r="280">
          <cell r="B280" t="str">
            <v>C86611</v>
          </cell>
          <cell r="C280" t="str">
            <v>Mild Acne</v>
          </cell>
          <cell r="G280">
            <v>69.192264213723504</v>
          </cell>
        </row>
        <row r="281">
          <cell r="B281" t="str">
            <v>C86611</v>
          </cell>
          <cell r="C281" t="str">
            <v>Mild Cystitis</v>
          </cell>
          <cell r="G281">
            <v>1.1175531197794</v>
          </cell>
        </row>
        <row r="282">
          <cell r="B282" t="str">
            <v>C86611</v>
          </cell>
          <cell r="C282" t="str">
            <v>Mild Dry Skin/Sunburn</v>
          </cell>
          <cell r="G282">
            <v>300.456218024696</v>
          </cell>
        </row>
        <row r="283">
          <cell r="B283" t="str">
            <v>C86611</v>
          </cell>
          <cell r="C283" t="str">
            <v>Mild contact dermatitis</v>
          </cell>
          <cell r="G283">
            <v>56.788141486091199</v>
          </cell>
        </row>
        <row r="284">
          <cell r="B284" t="str">
            <v>C86611</v>
          </cell>
          <cell r="C284" t="str">
            <v>Mild to Moderate Hay fever/Allergic Rhinitis</v>
          </cell>
          <cell r="G284">
            <v>1375.8395269026</v>
          </cell>
        </row>
        <row r="285">
          <cell r="B285" t="str">
            <v>C86611</v>
          </cell>
          <cell r="C285" t="str">
            <v>Minor conditions associated with pain, discomfort and/fever. (e.g. aches and sprains, headache, peri</v>
          </cell>
          <cell r="G285">
            <v>977.13271861016096</v>
          </cell>
        </row>
        <row r="286">
          <cell r="B286" t="str">
            <v>C86611</v>
          </cell>
          <cell r="C286" t="str">
            <v>Mouth ulcers</v>
          </cell>
          <cell r="G286">
            <v>6.7319572783122403</v>
          </cell>
        </row>
        <row r="287">
          <cell r="B287" t="str">
            <v>C86611</v>
          </cell>
          <cell r="C287" t="str">
            <v>Nappy Rash</v>
          </cell>
          <cell r="G287">
            <v>8.4128950009898507</v>
          </cell>
        </row>
        <row r="288">
          <cell r="B288" t="str">
            <v>C86611</v>
          </cell>
          <cell r="C288" t="str">
            <v>Oral Thrush</v>
          </cell>
          <cell r="G288">
            <v>9.3118604733932901</v>
          </cell>
        </row>
        <row r="289">
          <cell r="B289" t="str">
            <v>C86611</v>
          </cell>
          <cell r="C289" t="str">
            <v>Prevention of dental caries</v>
          </cell>
          <cell r="G289">
            <v>23.481208079776199</v>
          </cell>
        </row>
        <row r="290">
          <cell r="B290" t="str">
            <v>C86611</v>
          </cell>
          <cell r="C290" t="str">
            <v>Ringworm/Athletes foot</v>
          </cell>
          <cell r="G290">
            <v>101.428322701243</v>
          </cell>
        </row>
        <row r="291">
          <cell r="B291" t="str">
            <v>C86611</v>
          </cell>
          <cell r="C291" t="str">
            <v>Sun Protection</v>
          </cell>
          <cell r="G291">
            <v>9.62623872051749</v>
          </cell>
        </row>
        <row r="292">
          <cell r="B292" t="str">
            <v>C86611</v>
          </cell>
          <cell r="C292" t="str">
            <v>Threadworms</v>
          </cell>
          <cell r="G292">
            <v>1.86638399092584</v>
          </cell>
        </row>
        <row r="293">
          <cell r="B293" t="str">
            <v>C86611</v>
          </cell>
          <cell r="C293" t="str">
            <v>Travel Sickness</v>
          </cell>
          <cell r="G293">
            <v>405.87447051163002</v>
          </cell>
        </row>
        <row r="294">
          <cell r="B294" t="str">
            <v>C86611</v>
          </cell>
          <cell r="C294" t="str">
            <v>Vitamins and minerals</v>
          </cell>
          <cell r="G294">
            <v>4509.5820999121197</v>
          </cell>
        </row>
        <row r="295">
          <cell r="B295" t="str">
            <v>C86611</v>
          </cell>
          <cell r="C295" t="str">
            <v>Warts and Verrucae</v>
          </cell>
          <cell r="G295">
            <v>3.38090420405402</v>
          </cell>
        </row>
        <row r="296">
          <cell r="B296" t="str">
            <v>C86026</v>
          </cell>
          <cell r="C296" t="str">
            <v>Acute Sore Throat</v>
          </cell>
          <cell r="G296">
            <v>19.358702466951101</v>
          </cell>
        </row>
        <row r="297">
          <cell r="B297" t="str">
            <v>C86026</v>
          </cell>
          <cell r="C297" t="str">
            <v>Conjunctivitis</v>
          </cell>
          <cell r="G297">
            <v>22.765037580080499</v>
          </cell>
        </row>
        <row r="298">
          <cell r="B298" t="str">
            <v>C86026</v>
          </cell>
          <cell r="C298" t="str">
            <v>Coughs and colds and nasal congestion</v>
          </cell>
          <cell r="G298">
            <v>2.80342396628558</v>
          </cell>
        </row>
        <row r="299">
          <cell r="B299" t="str">
            <v>C86026</v>
          </cell>
          <cell r="C299" t="str">
            <v>Dandruff</v>
          </cell>
          <cell r="G299">
            <v>102.401601828541</v>
          </cell>
        </row>
        <row r="300">
          <cell r="B300" t="str">
            <v>C86026</v>
          </cell>
          <cell r="C300" t="str">
            <v>Diarrhoea (Adults)</v>
          </cell>
          <cell r="G300">
            <v>50.9975346850863</v>
          </cell>
        </row>
        <row r="301">
          <cell r="B301" t="str">
            <v>C86026</v>
          </cell>
          <cell r="C301" t="str">
            <v>Dry Eyes/Sore tired Eyes</v>
          </cell>
          <cell r="G301">
            <v>389.34347028523001</v>
          </cell>
        </row>
        <row r="302">
          <cell r="B302" t="str">
            <v>C86026</v>
          </cell>
          <cell r="C302" t="str">
            <v>Earwax</v>
          </cell>
          <cell r="G302">
            <v>12.779608549008501</v>
          </cell>
        </row>
        <row r="303">
          <cell r="B303" t="str">
            <v>C86026</v>
          </cell>
          <cell r="C303" t="str">
            <v>Excessive sweating (Hyperhidrosis)</v>
          </cell>
          <cell r="G303">
            <v>10.305146351267499</v>
          </cell>
        </row>
        <row r="304">
          <cell r="B304" t="str">
            <v>C86026</v>
          </cell>
          <cell r="C304" t="str">
            <v>Haemorrhoids</v>
          </cell>
          <cell r="G304">
            <v>18.266246626485302</v>
          </cell>
        </row>
        <row r="305">
          <cell r="B305" t="str">
            <v>C86026</v>
          </cell>
          <cell r="C305" t="str">
            <v>Indigestion and Heartburn</v>
          </cell>
          <cell r="G305">
            <v>530.146236897123</v>
          </cell>
        </row>
        <row r="306">
          <cell r="B306" t="str">
            <v>C86026</v>
          </cell>
          <cell r="C306" t="str">
            <v>Infrequent Constipation</v>
          </cell>
          <cell r="G306">
            <v>205.909170804083</v>
          </cell>
        </row>
        <row r="307">
          <cell r="B307" t="str">
            <v>C86026</v>
          </cell>
          <cell r="C307" t="str">
            <v>Infrequent Migraine</v>
          </cell>
          <cell r="G307">
            <v>24.091515031194401</v>
          </cell>
        </row>
        <row r="308">
          <cell r="B308" t="str">
            <v>C86026</v>
          </cell>
          <cell r="C308" t="str">
            <v>Mild Acne</v>
          </cell>
          <cell r="G308">
            <v>4.0820673044564098</v>
          </cell>
        </row>
        <row r="309">
          <cell r="B309" t="str">
            <v>C86026</v>
          </cell>
          <cell r="C309" t="str">
            <v>Mild Dry Skin/Sunburn</v>
          </cell>
          <cell r="G309">
            <v>364.80740735424502</v>
          </cell>
        </row>
        <row r="310">
          <cell r="B310" t="str">
            <v>C86026</v>
          </cell>
          <cell r="C310" t="str">
            <v>Mild contact dermatitis</v>
          </cell>
          <cell r="G310">
            <v>26.445515424741501</v>
          </cell>
        </row>
        <row r="311">
          <cell r="B311" t="str">
            <v>C86026</v>
          </cell>
          <cell r="C311" t="str">
            <v>Mild to Moderate Hay fever/Allergic Rhinitis</v>
          </cell>
          <cell r="G311">
            <v>565.93210374952605</v>
          </cell>
        </row>
        <row r="312">
          <cell r="B312" t="str">
            <v>C86026</v>
          </cell>
          <cell r="C312" t="str">
            <v>Minor conditions associated with pain, discomfort and/fever. (e.g. aches and sprains, headache, peri</v>
          </cell>
          <cell r="G312">
            <v>630.05871163438303</v>
          </cell>
        </row>
        <row r="313">
          <cell r="B313" t="str">
            <v>C86026</v>
          </cell>
          <cell r="C313" t="str">
            <v>Prevention of dental caries</v>
          </cell>
          <cell r="G313">
            <v>8.1554498467443697</v>
          </cell>
        </row>
        <row r="314">
          <cell r="B314" t="str">
            <v>C86026</v>
          </cell>
          <cell r="C314" t="str">
            <v>Ringworm/Athletes foot</v>
          </cell>
          <cell r="G314">
            <v>73.069487295948207</v>
          </cell>
        </row>
        <row r="315">
          <cell r="B315" t="str">
            <v>C86026</v>
          </cell>
          <cell r="C315" t="str">
            <v>Sun Protection</v>
          </cell>
          <cell r="G315">
            <v>79.903339711823193</v>
          </cell>
        </row>
        <row r="316">
          <cell r="B316" t="str">
            <v>C86026</v>
          </cell>
          <cell r="C316" t="str">
            <v>Threadworms</v>
          </cell>
          <cell r="G316">
            <v>4.6802392442187202</v>
          </cell>
        </row>
        <row r="317">
          <cell r="B317" t="str">
            <v>C86026</v>
          </cell>
          <cell r="C317" t="str">
            <v>Travel Sickness</v>
          </cell>
          <cell r="G317">
            <v>155.73916446098201</v>
          </cell>
        </row>
        <row r="318">
          <cell r="B318" t="str">
            <v>C86026</v>
          </cell>
          <cell r="C318" t="str">
            <v>Vitamins and minerals</v>
          </cell>
          <cell r="G318">
            <v>2175.91260484441</v>
          </cell>
        </row>
        <row r="319">
          <cell r="B319" t="str">
            <v>C86026</v>
          </cell>
          <cell r="C319" t="str">
            <v>Warts and Verrucae</v>
          </cell>
          <cell r="G319">
            <v>9.4869684309981395</v>
          </cell>
        </row>
        <row r="320">
          <cell r="B320" t="str">
            <v>C86037</v>
          </cell>
          <cell r="C320" t="str">
            <v>Acute Sore Throat</v>
          </cell>
          <cell r="G320">
            <v>143.202524848938</v>
          </cell>
        </row>
        <row r="321">
          <cell r="B321" t="str">
            <v>C86037</v>
          </cell>
          <cell r="C321" t="str">
            <v>Conjunctivitis</v>
          </cell>
          <cell r="G321">
            <v>108.872807789776</v>
          </cell>
        </row>
        <row r="322">
          <cell r="B322" t="str">
            <v>C86037</v>
          </cell>
          <cell r="C322" t="str">
            <v>Coughs and colds and nasal congestion</v>
          </cell>
          <cell r="G322">
            <v>27.172087968341899</v>
          </cell>
        </row>
        <row r="323">
          <cell r="B323" t="str">
            <v>C86037</v>
          </cell>
          <cell r="C323" t="str">
            <v>Cradle cap (seborrhoeic dermatitis ¿ infants)</v>
          </cell>
          <cell r="G323">
            <v>123.141388565418</v>
          </cell>
        </row>
        <row r="324">
          <cell r="B324" t="str">
            <v>C86037</v>
          </cell>
          <cell r="C324" t="str">
            <v>Dandruff</v>
          </cell>
          <cell r="G324">
            <v>258.25464530633502</v>
          </cell>
        </row>
        <row r="325">
          <cell r="B325" t="str">
            <v>C86037</v>
          </cell>
          <cell r="C325" t="str">
            <v>Diarrhoea (Adults)</v>
          </cell>
          <cell r="G325">
            <v>129.43713971935099</v>
          </cell>
        </row>
        <row r="326">
          <cell r="B326" t="str">
            <v>C86037</v>
          </cell>
          <cell r="C326" t="str">
            <v>Dry Eyes/Sore tired Eyes</v>
          </cell>
          <cell r="G326">
            <v>1236.9742500715399</v>
          </cell>
        </row>
        <row r="327">
          <cell r="B327" t="str">
            <v>C86037</v>
          </cell>
          <cell r="C327" t="str">
            <v>Earwax</v>
          </cell>
          <cell r="G327">
            <v>5.3635170919212998</v>
          </cell>
        </row>
        <row r="328">
          <cell r="B328" t="str">
            <v>C86037</v>
          </cell>
          <cell r="C328" t="str">
            <v>Excessive sweating (Hyperhidrosis)</v>
          </cell>
          <cell r="G328">
            <v>3.5410053672143902</v>
          </cell>
        </row>
        <row r="329">
          <cell r="B329" t="str">
            <v>C86037</v>
          </cell>
          <cell r="C329" t="str">
            <v>Haemorrhoids</v>
          </cell>
          <cell r="G329">
            <v>16.852157873626101</v>
          </cell>
        </row>
        <row r="330">
          <cell r="B330" t="str">
            <v>C86037</v>
          </cell>
          <cell r="C330" t="str">
            <v>Indigestion and Heartburn</v>
          </cell>
          <cell r="G330">
            <v>1955.8541863307601</v>
          </cell>
        </row>
        <row r="331">
          <cell r="B331" t="str">
            <v>C86037</v>
          </cell>
          <cell r="C331" t="str">
            <v>Infrequent Constipation</v>
          </cell>
          <cell r="G331">
            <v>414.02046452602502</v>
          </cell>
        </row>
        <row r="332">
          <cell r="B332" t="str">
            <v>C86037</v>
          </cell>
          <cell r="C332" t="str">
            <v>Infrequent Migraine</v>
          </cell>
          <cell r="G332">
            <v>17.108696519095101</v>
          </cell>
        </row>
        <row r="333">
          <cell r="B333" t="str">
            <v>C86037</v>
          </cell>
          <cell r="C333" t="str">
            <v>Mild Acne</v>
          </cell>
          <cell r="G333">
            <v>118.698149720481</v>
          </cell>
        </row>
        <row r="334">
          <cell r="B334" t="str">
            <v>C86037</v>
          </cell>
          <cell r="C334" t="str">
            <v>Mild Cystitis</v>
          </cell>
          <cell r="G334">
            <v>2.22518623955881</v>
          </cell>
        </row>
        <row r="335">
          <cell r="B335" t="str">
            <v>C86037</v>
          </cell>
          <cell r="C335" t="str">
            <v>Mild Dry Skin/Sunburn</v>
          </cell>
          <cell r="G335">
            <v>678.48564944696795</v>
          </cell>
        </row>
        <row r="336">
          <cell r="B336" t="str">
            <v>C86037</v>
          </cell>
          <cell r="C336" t="str">
            <v>Mild contact dermatitis</v>
          </cell>
          <cell r="G336">
            <v>181.32579863997699</v>
          </cell>
        </row>
        <row r="337">
          <cell r="B337" t="str">
            <v>C86037</v>
          </cell>
          <cell r="C337" t="str">
            <v>Mild to Moderate Hay fever/Allergic Rhinitis</v>
          </cell>
          <cell r="G337">
            <v>1333.0998138822799</v>
          </cell>
        </row>
        <row r="338">
          <cell r="B338" t="str">
            <v>C86037</v>
          </cell>
          <cell r="C338" t="str">
            <v>Minor conditions associated with pain, discomfort and/fever. (e.g. aches and sprains, headache, peri</v>
          </cell>
          <cell r="G338">
            <v>1482.1732444193599</v>
          </cell>
        </row>
        <row r="339">
          <cell r="B339" t="str">
            <v>C86037</v>
          </cell>
          <cell r="C339" t="str">
            <v>Mouth ulcers</v>
          </cell>
          <cell r="G339">
            <v>15.6521339419127</v>
          </cell>
        </row>
        <row r="340">
          <cell r="B340" t="str">
            <v>C86037</v>
          </cell>
          <cell r="C340" t="str">
            <v>Nappy Rash</v>
          </cell>
          <cell r="G340">
            <v>37.771891377042202</v>
          </cell>
        </row>
        <row r="341">
          <cell r="B341" t="str">
            <v>C86037</v>
          </cell>
          <cell r="C341" t="str">
            <v>Oral Thrush</v>
          </cell>
          <cell r="G341">
            <v>18.3211007848466</v>
          </cell>
        </row>
        <row r="342">
          <cell r="B342" t="str">
            <v>C86037</v>
          </cell>
          <cell r="C342" t="str">
            <v>Prevention of dental caries</v>
          </cell>
          <cell r="G342">
            <v>6.7007149462075999</v>
          </cell>
        </row>
        <row r="343">
          <cell r="B343" t="str">
            <v>C86037</v>
          </cell>
          <cell r="C343" t="str">
            <v>Ringworm/Athletes foot</v>
          </cell>
          <cell r="G343">
            <v>121.81824782675901</v>
          </cell>
        </row>
        <row r="344">
          <cell r="B344" t="str">
            <v>C86037</v>
          </cell>
          <cell r="C344" t="str">
            <v>Sun Protection</v>
          </cell>
          <cell r="G344">
            <v>113.696046082015</v>
          </cell>
        </row>
        <row r="345">
          <cell r="B345" t="str">
            <v>C86037</v>
          </cell>
          <cell r="C345" t="str">
            <v>Threadworms</v>
          </cell>
          <cell r="G345">
            <v>0.85354084081080295</v>
          </cell>
        </row>
        <row r="346">
          <cell r="B346" t="str">
            <v>C86037</v>
          </cell>
          <cell r="C346" t="str">
            <v>Travel Sickness</v>
          </cell>
          <cell r="G346">
            <v>147.654423235748</v>
          </cell>
        </row>
        <row r="347">
          <cell r="B347" t="str">
            <v>C86037</v>
          </cell>
          <cell r="C347" t="str">
            <v>Vitamins and minerals</v>
          </cell>
          <cell r="G347">
            <v>4468.8563750172898</v>
          </cell>
        </row>
        <row r="348">
          <cell r="B348" t="str">
            <v>C86025</v>
          </cell>
          <cell r="C348" t="str">
            <v>Acute Sore Throat</v>
          </cell>
          <cell r="G348">
            <v>105.580620983853</v>
          </cell>
        </row>
        <row r="349">
          <cell r="B349" t="str">
            <v>C86025</v>
          </cell>
          <cell r="C349" t="str">
            <v>Conjunctivitis</v>
          </cell>
          <cell r="G349">
            <v>45.133723306802501</v>
          </cell>
        </row>
        <row r="350">
          <cell r="B350" t="str">
            <v>C86025</v>
          </cell>
          <cell r="C350" t="str">
            <v>Coughs and colds and nasal congestion</v>
          </cell>
          <cell r="G350">
            <v>22.996355166533501</v>
          </cell>
        </row>
        <row r="351">
          <cell r="B351" t="str">
            <v>C86025</v>
          </cell>
          <cell r="C351" t="str">
            <v>Cradle cap (seborrhoeic dermatitis ¿ infants)</v>
          </cell>
          <cell r="G351">
            <v>30.802932448058701</v>
          </cell>
        </row>
        <row r="352">
          <cell r="B352" t="str">
            <v>C86025</v>
          </cell>
          <cell r="C352" t="str">
            <v>Dandruff</v>
          </cell>
          <cell r="G352">
            <v>173.65037441828201</v>
          </cell>
        </row>
        <row r="353">
          <cell r="B353" t="str">
            <v>C86025</v>
          </cell>
          <cell r="C353" t="str">
            <v>Diarrhoea (Adults)</v>
          </cell>
          <cell r="G353">
            <v>91.514053029824495</v>
          </cell>
        </row>
        <row r="354">
          <cell r="B354" t="str">
            <v>C86025</v>
          </cell>
          <cell r="C354" t="str">
            <v>Dry Eyes/Sore tired Eyes</v>
          </cell>
          <cell r="G354">
            <v>955.81820385145795</v>
          </cell>
        </row>
        <row r="355">
          <cell r="B355" t="str">
            <v>C86025</v>
          </cell>
          <cell r="C355" t="str">
            <v>Earwax</v>
          </cell>
          <cell r="G355">
            <v>9.3669552627607704</v>
          </cell>
        </row>
        <row r="356">
          <cell r="B356" t="str">
            <v>C86025</v>
          </cell>
          <cell r="C356" t="str">
            <v>Excessive sweating (Hyperhidrosis)</v>
          </cell>
          <cell r="G356">
            <v>3.5410012076922501</v>
          </cell>
        </row>
        <row r="357">
          <cell r="B357" t="str">
            <v>C86025</v>
          </cell>
          <cell r="C357" t="str">
            <v>Haemorrhoids</v>
          </cell>
          <cell r="G357">
            <v>36.325009140266303</v>
          </cell>
        </row>
        <row r="358">
          <cell r="B358" t="str">
            <v>C86025</v>
          </cell>
          <cell r="C358" t="str">
            <v>Head Lice</v>
          </cell>
          <cell r="G358">
            <v>7.54628891855321</v>
          </cell>
        </row>
        <row r="359">
          <cell r="B359" t="str">
            <v>C86025</v>
          </cell>
          <cell r="C359" t="str">
            <v>Indigestion and Heartburn</v>
          </cell>
          <cell r="G359">
            <v>564.581646173693</v>
          </cell>
        </row>
        <row r="360">
          <cell r="B360" t="str">
            <v>C86025</v>
          </cell>
          <cell r="C360" t="str">
            <v>Infrequent Constipation</v>
          </cell>
          <cell r="G360">
            <v>192.90620403929901</v>
          </cell>
        </row>
        <row r="361">
          <cell r="B361" t="str">
            <v>C86025</v>
          </cell>
          <cell r="C361" t="str">
            <v>Infrequent cold sores of the lip</v>
          </cell>
          <cell r="G361">
            <v>26.9220214694368</v>
          </cell>
        </row>
        <row r="362">
          <cell r="B362" t="str">
            <v>C86025</v>
          </cell>
          <cell r="C362" t="str">
            <v>Insect bites and stings</v>
          </cell>
          <cell r="G362">
            <v>2.6879327048725501</v>
          </cell>
        </row>
        <row r="363">
          <cell r="B363" t="str">
            <v>C86025</v>
          </cell>
          <cell r="C363" t="str">
            <v>Mild Dry Skin/Sunburn</v>
          </cell>
          <cell r="G363">
            <v>398.16707626559599</v>
          </cell>
        </row>
        <row r="364">
          <cell r="B364" t="str">
            <v>C86025</v>
          </cell>
          <cell r="C364" t="str">
            <v>Mild contact dermatitis</v>
          </cell>
          <cell r="G364">
            <v>49.465231007925901</v>
          </cell>
        </row>
        <row r="365">
          <cell r="B365" t="str">
            <v>C86025</v>
          </cell>
          <cell r="C365" t="str">
            <v>Mild to Moderate Hay fever/Allergic Rhinitis</v>
          </cell>
          <cell r="G365">
            <v>1050.63477759221</v>
          </cell>
        </row>
        <row r="366">
          <cell r="B366" t="str">
            <v>C86025</v>
          </cell>
          <cell r="C366" t="str">
            <v>Minor burns and scalds</v>
          </cell>
          <cell r="G366">
            <v>2.7571223175284998</v>
          </cell>
        </row>
        <row r="367">
          <cell r="B367" t="str">
            <v>C86025</v>
          </cell>
          <cell r="C367" t="str">
            <v>Minor conditions associated with pain, discomfort and/fever. (e.g. aches and sprains, headache, peri</v>
          </cell>
          <cell r="G367">
            <v>692.85786388596296</v>
          </cell>
        </row>
        <row r="368">
          <cell r="B368" t="str">
            <v>C86025</v>
          </cell>
          <cell r="C368" t="str">
            <v>Oral Thrush</v>
          </cell>
          <cell r="G368">
            <v>12.450084552792701</v>
          </cell>
        </row>
        <row r="369">
          <cell r="B369" t="str">
            <v>C86025</v>
          </cell>
          <cell r="C369" t="str">
            <v>Prevention of dental caries</v>
          </cell>
          <cell r="G369">
            <v>47.470208583131402</v>
          </cell>
        </row>
        <row r="370">
          <cell r="B370" t="str">
            <v>C86025</v>
          </cell>
          <cell r="C370" t="str">
            <v>Ringworm/Athletes foot</v>
          </cell>
          <cell r="G370">
            <v>242.539098624433</v>
          </cell>
        </row>
        <row r="371">
          <cell r="B371" t="str">
            <v>C86025</v>
          </cell>
          <cell r="C371" t="str">
            <v>Threadworms</v>
          </cell>
          <cell r="G371">
            <v>1.1701825591741599</v>
          </cell>
        </row>
        <row r="372">
          <cell r="B372" t="str">
            <v>C86025</v>
          </cell>
          <cell r="C372" t="str">
            <v>Travel Sickness</v>
          </cell>
          <cell r="G372">
            <v>168.549498311755</v>
          </cell>
        </row>
        <row r="373">
          <cell r="B373" t="str">
            <v>C86025</v>
          </cell>
          <cell r="C373" t="str">
            <v>Vitamins and minerals</v>
          </cell>
          <cell r="G373">
            <v>1657.64910756824</v>
          </cell>
        </row>
        <row r="374">
          <cell r="B374" t="str">
            <v>C86001</v>
          </cell>
          <cell r="C374" t="str">
            <v>Acute Sore Throat</v>
          </cell>
          <cell r="G374">
            <v>628.43463509595495</v>
          </cell>
        </row>
        <row r="375">
          <cell r="B375" t="str">
            <v>C86001</v>
          </cell>
          <cell r="C375" t="str">
            <v>Conjunctivitis</v>
          </cell>
          <cell r="G375">
            <v>151.89908005733901</v>
          </cell>
        </row>
        <row r="376">
          <cell r="B376" t="str">
            <v>C86001</v>
          </cell>
          <cell r="C376" t="str">
            <v>Coughs and colds and nasal congestion</v>
          </cell>
          <cell r="G376">
            <v>66.493125278749801</v>
          </cell>
        </row>
        <row r="377">
          <cell r="B377" t="str">
            <v>C86001</v>
          </cell>
          <cell r="C377" t="str">
            <v>Cradle cap (seborrhoeic dermatitis ¿ infants)</v>
          </cell>
          <cell r="G377">
            <v>224.37295880926001</v>
          </cell>
        </row>
        <row r="378">
          <cell r="B378" t="str">
            <v>C86001</v>
          </cell>
          <cell r="C378" t="str">
            <v>Dandruff</v>
          </cell>
          <cell r="G378">
            <v>654.22561786303697</v>
          </cell>
        </row>
        <row r="379">
          <cell r="B379" t="str">
            <v>C86001</v>
          </cell>
          <cell r="C379" t="str">
            <v>Diarrhoea (Adults)</v>
          </cell>
          <cell r="G379">
            <v>347.20649543693901</v>
          </cell>
        </row>
        <row r="380">
          <cell r="B380" t="str">
            <v>C86001</v>
          </cell>
          <cell r="C380" t="str">
            <v>Dry Eyes/Sore tired Eyes</v>
          </cell>
          <cell r="G380">
            <v>2794.29683647927</v>
          </cell>
        </row>
        <row r="381">
          <cell r="B381" t="str">
            <v>C86001</v>
          </cell>
          <cell r="C381" t="str">
            <v>Earwax</v>
          </cell>
          <cell r="G381">
            <v>49.030392571501999</v>
          </cell>
        </row>
        <row r="382">
          <cell r="B382" t="str">
            <v>C86001</v>
          </cell>
          <cell r="C382" t="str">
            <v>Excessive sweating (Hyperhidrosis)</v>
          </cell>
          <cell r="G382">
            <v>6.0687541769461602</v>
          </cell>
        </row>
        <row r="383">
          <cell r="B383" t="str">
            <v>C86001</v>
          </cell>
          <cell r="C383" t="str">
            <v>Haemorrhoids</v>
          </cell>
          <cell r="G383">
            <v>55.125544518475898</v>
          </cell>
        </row>
        <row r="384">
          <cell r="B384" t="str">
            <v>C86001</v>
          </cell>
          <cell r="C384" t="str">
            <v>Indigestion and Heartburn</v>
          </cell>
          <cell r="G384">
            <v>3127.8452939489998</v>
          </cell>
        </row>
        <row r="385">
          <cell r="B385" t="str">
            <v>C86001</v>
          </cell>
          <cell r="C385" t="str">
            <v>Infrequent Constipation</v>
          </cell>
          <cell r="G385">
            <v>930.82506393058998</v>
          </cell>
        </row>
        <row r="386">
          <cell r="B386" t="str">
            <v>C86001</v>
          </cell>
          <cell r="C386" t="str">
            <v>Infrequent Migraine</v>
          </cell>
          <cell r="G386">
            <v>78.683073683534403</v>
          </cell>
        </row>
        <row r="387">
          <cell r="B387" t="str">
            <v>C86001</v>
          </cell>
          <cell r="C387" t="str">
            <v>Infrequent cold sores of the lip</v>
          </cell>
          <cell r="G387">
            <v>26.753426327676799</v>
          </cell>
        </row>
        <row r="388">
          <cell r="B388" t="str">
            <v>C86001</v>
          </cell>
          <cell r="C388" t="str">
            <v>Mild Acne</v>
          </cell>
          <cell r="G388">
            <v>200.024281843956</v>
          </cell>
        </row>
        <row r="389">
          <cell r="B389" t="str">
            <v>C86001</v>
          </cell>
          <cell r="C389" t="str">
            <v>Mild Dry Skin/Sunburn</v>
          </cell>
          <cell r="G389">
            <v>1077.76110314059</v>
          </cell>
        </row>
        <row r="390">
          <cell r="B390" t="str">
            <v>C86001</v>
          </cell>
          <cell r="C390" t="str">
            <v>Mild contact dermatitis</v>
          </cell>
          <cell r="G390">
            <v>154.61179602108601</v>
          </cell>
        </row>
        <row r="391">
          <cell r="B391" t="str">
            <v>C86001</v>
          </cell>
          <cell r="C391" t="str">
            <v>Mild to Moderate Hay fever/Allergic Rhinitis</v>
          </cell>
          <cell r="G391">
            <v>1673.98674853946</v>
          </cell>
        </row>
        <row r="392">
          <cell r="B392" t="str">
            <v>C86001</v>
          </cell>
          <cell r="C392" t="str">
            <v>Minor burns and scalds</v>
          </cell>
          <cell r="G392">
            <v>12.1002849784277</v>
          </cell>
        </row>
        <row r="393">
          <cell r="B393" t="str">
            <v>C86001</v>
          </cell>
          <cell r="C393" t="str">
            <v>Minor conditions associated with pain, discomfort and/fever. (e.g. aches and sprains, headache, peri</v>
          </cell>
          <cell r="G393">
            <v>3331.4592930271601</v>
          </cell>
        </row>
        <row r="394">
          <cell r="B394" t="str">
            <v>C86001</v>
          </cell>
          <cell r="C394" t="str">
            <v>Mouth ulcers</v>
          </cell>
          <cell r="G394">
            <v>121.92531926315399</v>
          </cell>
        </row>
        <row r="395">
          <cell r="B395" t="str">
            <v>C86001</v>
          </cell>
          <cell r="C395" t="str">
            <v>Nappy Rash</v>
          </cell>
          <cell r="G395">
            <v>90.780796707502603</v>
          </cell>
        </row>
        <row r="396">
          <cell r="B396" t="str">
            <v>C86001</v>
          </cell>
          <cell r="C396" t="str">
            <v>Oral Thrush</v>
          </cell>
          <cell r="G396">
            <v>15.7360455482399</v>
          </cell>
        </row>
        <row r="397">
          <cell r="B397" t="str">
            <v>C86001</v>
          </cell>
          <cell r="C397" t="str">
            <v>Prevention of dental caries</v>
          </cell>
          <cell r="G397">
            <v>166.700044335565</v>
          </cell>
        </row>
        <row r="398">
          <cell r="B398" t="str">
            <v>C86001</v>
          </cell>
          <cell r="C398" t="str">
            <v>Ringworm/Athletes foot</v>
          </cell>
          <cell r="G398">
            <v>337.80191349816698</v>
          </cell>
        </row>
        <row r="399">
          <cell r="B399" t="str">
            <v>C86001</v>
          </cell>
          <cell r="C399" t="str">
            <v>Sun Protection</v>
          </cell>
          <cell r="G399">
            <v>7.3208141227972101</v>
          </cell>
        </row>
        <row r="400">
          <cell r="B400" t="str">
            <v>C86001</v>
          </cell>
          <cell r="C400" t="str">
            <v>Threadworms</v>
          </cell>
          <cell r="G400">
            <v>1.5966415132154099</v>
          </cell>
        </row>
        <row r="401">
          <cell r="B401" t="str">
            <v>C86001</v>
          </cell>
          <cell r="C401" t="str">
            <v>Travel Sickness</v>
          </cell>
          <cell r="G401">
            <v>554.15208615989695</v>
          </cell>
        </row>
        <row r="402">
          <cell r="B402" t="str">
            <v>C86001</v>
          </cell>
          <cell r="C402" t="str">
            <v>Vitamins and minerals</v>
          </cell>
          <cell r="G402">
            <v>10632.1376460501</v>
          </cell>
        </row>
        <row r="403">
          <cell r="B403" t="str">
            <v>C86001</v>
          </cell>
          <cell r="C403" t="str">
            <v>Warts and Verrucae</v>
          </cell>
          <cell r="G403">
            <v>53.293146018160201</v>
          </cell>
        </row>
        <row r="404">
          <cell r="B404" t="str">
            <v>C86003</v>
          </cell>
          <cell r="C404" t="str">
            <v>Acute Sore Throat</v>
          </cell>
          <cell r="G404">
            <v>129.178022136945</v>
          </cell>
        </row>
        <row r="405">
          <cell r="B405" t="str">
            <v>C86003</v>
          </cell>
          <cell r="C405" t="str">
            <v>Conjunctivitis</v>
          </cell>
          <cell r="G405">
            <v>66.540754992693095</v>
          </cell>
        </row>
        <row r="406">
          <cell r="B406" t="str">
            <v>C86003</v>
          </cell>
          <cell r="C406" t="str">
            <v>Coughs and colds and nasal congestion</v>
          </cell>
          <cell r="G406">
            <v>15.159102182757399</v>
          </cell>
        </row>
        <row r="407">
          <cell r="B407" t="str">
            <v>C86003</v>
          </cell>
          <cell r="C407" t="str">
            <v>Cradle cap (seborrhoeic dermatitis ¿ infants)</v>
          </cell>
          <cell r="G407">
            <v>30.802916903709001</v>
          </cell>
        </row>
        <row r="408">
          <cell r="B408" t="str">
            <v>C86003</v>
          </cell>
          <cell r="C408" t="str">
            <v>Dandruff</v>
          </cell>
          <cell r="G408">
            <v>204.351605543722</v>
          </cell>
        </row>
        <row r="409">
          <cell r="B409" t="str">
            <v>C86003</v>
          </cell>
          <cell r="C409" t="str">
            <v>Diarrhoea (Adults)</v>
          </cell>
          <cell r="G409">
            <v>301.294567088115</v>
          </cell>
        </row>
        <row r="410">
          <cell r="B410" t="str">
            <v>C86003</v>
          </cell>
          <cell r="C410" t="str">
            <v>Dry Eyes/Sore tired Eyes</v>
          </cell>
          <cell r="G410">
            <v>1306.0940926174301</v>
          </cell>
        </row>
        <row r="411">
          <cell r="B411" t="str">
            <v>C86003</v>
          </cell>
          <cell r="C411" t="str">
            <v>Earwax</v>
          </cell>
          <cell r="G411">
            <v>9.13716070723477</v>
          </cell>
        </row>
        <row r="412">
          <cell r="B412" t="str">
            <v>C86003</v>
          </cell>
          <cell r="C412" t="str">
            <v>Haemorrhoids</v>
          </cell>
          <cell r="G412">
            <v>47.193448361919103</v>
          </cell>
        </row>
        <row r="413">
          <cell r="B413" t="str">
            <v>C86003</v>
          </cell>
          <cell r="C413" t="str">
            <v>Indigestion and Heartburn</v>
          </cell>
          <cell r="G413">
            <v>1104.7382572968199</v>
          </cell>
        </row>
        <row r="414">
          <cell r="B414" t="str">
            <v>C86003</v>
          </cell>
          <cell r="C414" t="str">
            <v>Infrequent Constipation</v>
          </cell>
          <cell r="G414">
            <v>681.09061866873799</v>
          </cell>
        </row>
        <row r="415">
          <cell r="B415" t="str">
            <v>C86003</v>
          </cell>
          <cell r="C415" t="str">
            <v>Mild Acne</v>
          </cell>
          <cell r="G415">
            <v>168.04938893915201</v>
          </cell>
        </row>
        <row r="416">
          <cell r="B416" t="str">
            <v>C86003</v>
          </cell>
          <cell r="C416" t="str">
            <v>Mild Dry Skin/Sunburn</v>
          </cell>
          <cell r="G416">
            <v>684.41842379877005</v>
          </cell>
        </row>
        <row r="417">
          <cell r="B417" t="str">
            <v>C86003</v>
          </cell>
          <cell r="C417" t="str">
            <v>Mild contact dermatitis</v>
          </cell>
          <cell r="G417">
            <v>67.748927003404205</v>
          </cell>
        </row>
        <row r="418">
          <cell r="B418" t="str">
            <v>C86003</v>
          </cell>
          <cell r="C418" t="str">
            <v>Mild to Moderate Hay fever/Allergic Rhinitis</v>
          </cell>
          <cell r="G418">
            <v>1983.05661421685</v>
          </cell>
        </row>
        <row r="419">
          <cell r="B419" t="str">
            <v>C86003</v>
          </cell>
          <cell r="C419" t="str">
            <v>Minor conditions associated with pain, discomfort and/fever. (e.g. aches and sprains, headache, peri</v>
          </cell>
          <cell r="G419">
            <v>1415.5402032013601</v>
          </cell>
        </row>
        <row r="420">
          <cell r="B420" t="str">
            <v>C86003</v>
          </cell>
          <cell r="C420" t="str">
            <v>Mouth ulcers</v>
          </cell>
          <cell r="G420">
            <v>13.4639145566245</v>
          </cell>
        </row>
        <row r="421">
          <cell r="B421" t="str">
            <v>C86003</v>
          </cell>
          <cell r="C421" t="str">
            <v>Nappy Rash</v>
          </cell>
          <cell r="G421">
            <v>68.516613360903705</v>
          </cell>
        </row>
        <row r="422">
          <cell r="B422" t="str">
            <v>C86003</v>
          </cell>
          <cell r="C422" t="str">
            <v>Oral Thrush</v>
          </cell>
          <cell r="G422">
            <v>12.7025875521401</v>
          </cell>
        </row>
        <row r="423">
          <cell r="B423" t="str">
            <v>C86003</v>
          </cell>
          <cell r="C423" t="str">
            <v>Prevention of dental caries</v>
          </cell>
          <cell r="G423">
            <v>76.9430855282002</v>
          </cell>
        </row>
        <row r="424">
          <cell r="B424" t="str">
            <v>C86003</v>
          </cell>
          <cell r="C424" t="str">
            <v>Ringworm/Athletes foot</v>
          </cell>
          <cell r="G424">
            <v>159.94412813650601</v>
          </cell>
        </row>
        <row r="425">
          <cell r="B425" t="str">
            <v>C86003</v>
          </cell>
          <cell r="C425" t="str">
            <v>Sun Protection</v>
          </cell>
          <cell r="G425">
            <v>4.2966746494404502</v>
          </cell>
        </row>
        <row r="426">
          <cell r="B426" t="str">
            <v>C86003</v>
          </cell>
          <cell r="C426" t="str">
            <v>Threadworms</v>
          </cell>
          <cell r="G426">
            <v>1.16994117274194</v>
          </cell>
        </row>
        <row r="427">
          <cell r="B427" t="str">
            <v>C86003</v>
          </cell>
          <cell r="C427" t="str">
            <v>Travel Sickness</v>
          </cell>
          <cell r="G427">
            <v>575.15146612537001</v>
          </cell>
        </row>
        <row r="428">
          <cell r="B428" t="str">
            <v>C86003</v>
          </cell>
          <cell r="C428" t="str">
            <v>Vitamins and minerals</v>
          </cell>
          <cell r="G428">
            <v>7354.2819977748704</v>
          </cell>
        </row>
        <row r="429">
          <cell r="B429" t="str">
            <v>C86003</v>
          </cell>
          <cell r="C429" t="str">
            <v>Warts and Verrucae</v>
          </cell>
          <cell r="G429">
            <v>15.8684926645884</v>
          </cell>
        </row>
        <row r="430">
          <cell r="B430" t="str">
            <v>C86017</v>
          </cell>
          <cell r="C430" t="str">
            <v>Acute Sore Throat</v>
          </cell>
          <cell r="G430">
            <v>172.614368403892</v>
          </cell>
        </row>
        <row r="431">
          <cell r="B431" t="str">
            <v>C86017</v>
          </cell>
          <cell r="C431" t="str">
            <v>Conjunctivitis</v>
          </cell>
          <cell r="G431">
            <v>91.777925501668904</v>
          </cell>
        </row>
        <row r="432">
          <cell r="B432" t="str">
            <v>C86017</v>
          </cell>
          <cell r="C432" t="str">
            <v>Coughs and colds and nasal congestion</v>
          </cell>
          <cell r="G432">
            <v>8.1042405390533503</v>
          </cell>
        </row>
        <row r="433">
          <cell r="B433" t="str">
            <v>C86017</v>
          </cell>
          <cell r="C433" t="str">
            <v>Cradle cap (seborrhoeic dermatitis ¿ infants)</v>
          </cell>
          <cell r="G433">
            <v>105.60476598614601</v>
          </cell>
        </row>
        <row r="434">
          <cell r="B434" t="str">
            <v>C86017</v>
          </cell>
          <cell r="C434" t="str">
            <v>Dandruff</v>
          </cell>
          <cell r="G434">
            <v>750.39956246346503</v>
          </cell>
        </row>
        <row r="435">
          <cell r="B435" t="str">
            <v>C86017</v>
          </cell>
          <cell r="C435" t="str">
            <v>Diarrhoea (Adults)</v>
          </cell>
          <cell r="G435">
            <v>165.42736175194401</v>
          </cell>
        </row>
        <row r="436">
          <cell r="B436" t="str">
            <v>C86017</v>
          </cell>
          <cell r="C436" t="str">
            <v>Dry Eyes/Sore tired Eyes</v>
          </cell>
          <cell r="G436">
            <v>1792.75797701903</v>
          </cell>
        </row>
        <row r="437">
          <cell r="B437" t="str">
            <v>C86017</v>
          </cell>
          <cell r="C437" t="str">
            <v>Earwax</v>
          </cell>
          <cell r="G437">
            <v>8.7500455249370805</v>
          </cell>
        </row>
        <row r="438">
          <cell r="B438" t="str">
            <v>C86017</v>
          </cell>
          <cell r="C438" t="str">
            <v>Excessive sweating (Hyperhidrosis)</v>
          </cell>
          <cell r="G438">
            <v>6.9758121739012999</v>
          </cell>
        </row>
        <row r="439">
          <cell r="B439" t="str">
            <v>C86017</v>
          </cell>
          <cell r="C439" t="str">
            <v>Haemorrhoids</v>
          </cell>
          <cell r="G439">
            <v>78.473458467994604</v>
          </cell>
        </row>
        <row r="440">
          <cell r="B440" t="str">
            <v>C86017</v>
          </cell>
          <cell r="C440" t="str">
            <v>Indigestion and Heartburn</v>
          </cell>
          <cell r="G440">
            <v>2213.81685936947</v>
          </cell>
        </row>
        <row r="441">
          <cell r="B441" t="str">
            <v>C86017</v>
          </cell>
          <cell r="C441" t="str">
            <v>Infant Colic</v>
          </cell>
          <cell r="G441">
            <v>3.00599242047794</v>
          </cell>
        </row>
        <row r="442">
          <cell r="B442" t="str">
            <v>C86017</v>
          </cell>
          <cell r="C442" t="str">
            <v>Infrequent Constipation</v>
          </cell>
          <cell r="G442">
            <v>561.19119194838595</v>
          </cell>
        </row>
        <row r="443">
          <cell r="B443" t="str">
            <v>C86017</v>
          </cell>
          <cell r="C443" t="str">
            <v>Infrequent cold sores of the lip</v>
          </cell>
          <cell r="G443">
            <v>1.5291681533925501</v>
          </cell>
        </row>
        <row r="444">
          <cell r="B444" t="str">
            <v>C86017</v>
          </cell>
          <cell r="C444" t="str">
            <v>Mild Acne</v>
          </cell>
          <cell r="G444">
            <v>344.79513783185502</v>
          </cell>
        </row>
        <row r="445">
          <cell r="B445" t="str">
            <v>C86017</v>
          </cell>
          <cell r="C445" t="str">
            <v>Mild Dry Skin/Sunburn</v>
          </cell>
          <cell r="G445">
            <v>824.02991243466795</v>
          </cell>
        </row>
        <row r="446">
          <cell r="B446" t="str">
            <v>C86017</v>
          </cell>
          <cell r="C446" t="str">
            <v>Mild contact dermatitis</v>
          </cell>
          <cell r="G446">
            <v>179.51962280044</v>
          </cell>
        </row>
        <row r="447">
          <cell r="B447" t="str">
            <v>C86017</v>
          </cell>
          <cell r="C447" t="str">
            <v>Mild to Moderate Hay fever/Allergic Rhinitis</v>
          </cell>
          <cell r="G447">
            <v>2504.3895777641401</v>
          </cell>
        </row>
        <row r="448">
          <cell r="B448" t="str">
            <v>C86017</v>
          </cell>
          <cell r="C448" t="str">
            <v>Minor burns and scalds</v>
          </cell>
          <cell r="G448">
            <v>18.0749434352729</v>
          </cell>
        </row>
        <row r="449">
          <cell r="B449" t="str">
            <v>C86017</v>
          </cell>
          <cell r="C449" t="str">
            <v>Minor conditions associated with pain, discomfort and/fever. (e.g. aches and sprains, headache, peri</v>
          </cell>
          <cell r="G449">
            <v>1925.5130594821501</v>
          </cell>
        </row>
        <row r="450">
          <cell r="B450" t="str">
            <v>C86017</v>
          </cell>
          <cell r="C450" t="str">
            <v>Mouth ulcers</v>
          </cell>
          <cell r="G450">
            <v>22.9904219769547</v>
          </cell>
        </row>
        <row r="451">
          <cell r="B451" t="str">
            <v>C86017</v>
          </cell>
          <cell r="C451" t="str">
            <v>Nappy Rash</v>
          </cell>
          <cell r="G451">
            <v>11.766127936480901</v>
          </cell>
        </row>
        <row r="452">
          <cell r="B452" t="str">
            <v>C86017</v>
          </cell>
          <cell r="C452" t="str">
            <v>Oral Thrush</v>
          </cell>
          <cell r="G452">
            <v>24.493430577442801</v>
          </cell>
        </row>
        <row r="453">
          <cell r="B453" t="str">
            <v>C86017</v>
          </cell>
          <cell r="C453" t="str">
            <v>Prevention of dental caries</v>
          </cell>
          <cell r="G453">
            <v>120.36513612950399</v>
          </cell>
        </row>
        <row r="454">
          <cell r="B454" t="str">
            <v>C86017</v>
          </cell>
          <cell r="C454" t="str">
            <v>Ringworm/Athletes foot</v>
          </cell>
          <cell r="G454">
            <v>278.52824632846199</v>
          </cell>
        </row>
        <row r="455">
          <cell r="B455" t="str">
            <v>C86017</v>
          </cell>
          <cell r="C455" t="str">
            <v>Sun Protection</v>
          </cell>
          <cell r="G455">
            <v>58.707665878291202</v>
          </cell>
        </row>
        <row r="456">
          <cell r="B456" t="str">
            <v>C86017</v>
          </cell>
          <cell r="C456" t="str">
            <v>Threadworms</v>
          </cell>
          <cell r="G456">
            <v>3.93683121525671</v>
          </cell>
        </row>
        <row r="457">
          <cell r="B457" t="str">
            <v>C86017</v>
          </cell>
          <cell r="C457" t="str">
            <v>Travel Sickness</v>
          </cell>
          <cell r="G457">
            <v>214.6465873706</v>
          </cell>
        </row>
        <row r="458">
          <cell r="B458" t="str">
            <v>C86017</v>
          </cell>
          <cell r="C458" t="str">
            <v>Vitamins and minerals</v>
          </cell>
          <cell r="G458">
            <v>4648.7887471917402</v>
          </cell>
        </row>
        <row r="459">
          <cell r="B459" t="str">
            <v>C86017</v>
          </cell>
          <cell r="C459" t="str">
            <v>Warts and Verrucae</v>
          </cell>
          <cell r="G459">
            <v>4.2230302550675196</v>
          </cell>
        </row>
        <row r="460">
          <cell r="B460" t="str">
            <v>C86005</v>
          </cell>
          <cell r="C460" t="str">
            <v>Acute Sore Throat</v>
          </cell>
          <cell r="G460">
            <v>61.560718901928098</v>
          </cell>
        </row>
        <row r="461">
          <cell r="B461" t="str">
            <v>C86005</v>
          </cell>
          <cell r="C461" t="str">
            <v>Conjunctivitis</v>
          </cell>
          <cell r="G461">
            <v>26.6159557547176</v>
          </cell>
        </row>
        <row r="462">
          <cell r="B462" t="str">
            <v>C86005</v>
          </cell>
          <cell r="C462" t="str">
            <v>Coughs and colds and nasal congestion</v>
          </cell>
          <cell r="G462">
            <v>0.93854265508536205</v>
          </cell>
        </row>
        <row r="463">
          <cell r="B463" t="str">
            <v>C86005</v>
          </cell>
          <cell r="C463" t="str">
            <v>Cradle cap (seborrhoeic dermatitis ¿ infants)</v>
          </cell>
          <cell r="G463">
            <v>48.402499101810001</v>
          </cell>
        </row>
        <row r="464">
          <cell r="B464" t="str">
            <v>C86005</v>
          </cell>
          <cell r="C464" t="str">
            <v>Dandruff</v>
          </cell>
          <cell r="G464">
            <v>276.84105709745501</v>
          </cell>
        </row>
        <row r="465">
          <cell r="B465" t="str">
            <v>C86005</v>
          </cell>
          <cell r="C465" t="str">
            <v>Diarrhoea (Adults)</v>
          </cell>
          <cell r="G465">
            <v>74.543315591374807</v>
          </cell>
        </row>
        <row r="466">
          <cell r="B466" t="str">
            <v>C86005</v>
          </cell>
          <cell r="C466" t="str">
            <v>Dry Eyes/Sore tired Eyes</v>
          </cell>
          <cell r="G466">
            <v>814.81680870350601</v>
          </cell>
        </row>
        <row r="467">
          <cell r="B467" t="str">
            <v>C86005</v>
          </cell>
          <cell r="C467" t="str">
            <v>Earwax</v>
          </cell>
          <cell r="G467">
            <v>3.2024469230718</v>
          </cell>
        </row>
        <row r="468">
          <cell r="B468" t="str">
            <v>C86005</v>
          </cell>
          <cell r="C468" t="str">
            <v>Haemorrhoids</v>
          </cell>
          <cell r="G468">
            <v>10.534664611742199</v>
          </cell>
        </row>
        <row r="469">
          <cell r="B469" t="str">
            <v>C86005</v>
          </cell>
          <cell r="C469" t="str">
            <v>Indigestion and Heartburn</v>
          </cell>
          <cell r="G469">
            <v>762.47943678431102</v>
          </cell>
        </row>
        <row r="470">
          <cell r="B470" t="str">
            <v>C86005</v>
          </cell>
          <cell r="C470" t="str">
            <v>Infrequent Constipation</v>
          </cell>
          <cell r="G470">
            <v>285.69814058555698</v>
          </cell>
        </row>
        <row r="471">
          <cell r="B471" t="str">
            <v>C86005</v>
          </cell>
          <cell r="C471" t="str">
            <v>Infrequent Migraine</v>
          </cell>
          <cell r="G471">
            <v>114.66426597471801</v>
          </cell>
        </row>
        <row r="472">
          <cell r="B472" t="str">
            <v>C86005</v>
          </cell>
          <cell r="C472" t="str">
            <v>Infrequent cold sores of the lip</v>
          </cell>
          <cell r="G472">
            <v>29.565043131122</v>
          </cell>
        </row>
        <row r="473">
          <cell r="B473" t="str">
            <v>C86005</v>
          </cell>
          <cell r="C473" t="str">
            <v>Insect bites and stings</v>
          </cell>
          <cell r="G473">
            <v>1.0320960308780001</v>
          </cell>
        </row>
        <row r="474">
          <cell r="B474" t="str">
            <v>C86005</v>
          </cell>
          <cell r="C474" t="str">
            <v>Mild Acne</v>
          </cell>
          <cell r="G474">
            <v>43.868640329645402</v>
          </cell>
        </row>
        <row r="475">
          <cell r="B475" t="str">
            <v>C86005</v>
          </cell>
          <cell r="C475" t="str">
            <v>Mild Dry Skin/Sunburn</v>
          </cell>
          <cell r="G475">
            <v>440.95126159131001</v>
          </cell>
        </row>
        <row r="476">
          <cell r="B476" t="str">
            <v>C86005</v>
          </cell>
          <cell r="C476" t="str">
            <v>Mild contact dermatitis</v>
          </cell>
          <cell r="G476">
            <v>60.976467132770402</v>
          </cell>
        </row>
        <row r="477">
          <cell r="B477" t="str">
            <v>C86005</v>
          </cell>
          <cell r="C477" t="str">
            <v>Mild to Moderate Hay fever/Allergic Rhinitis</v>
          </cell>
          <cell r="G477">
            <v>517.22801252228203</v>
          </cell>
        </row>
        <row r="478">
          <cell r="B478" t="str">
            <v>C86005</v>
          </cell>
          <cell r="C478" t="str">
            <v>Minor conditions associated with pain, discomfort and/fever. (e.g. aches and sprains, headache, peri</v>
          </cell>
          <cell r="G478">
            <v>783.70186144003196</v>
          </cell>
        </row>
        <row r="479">
          <cell r="B479" t="str">
            <v>C86005</v>
          </cell>
          <cell r="C479" t="str">
            <v>Nappy Rash</v>
          </cell>
          <cell r="G479">
            <v>25.497171258380298</v>
          </cell>
        </row>
        <row r="480">
          <cell r="B480" t="str">
            <v>C86005</v>
          </cell>
          <cell r="C480" t="str">
            <v>Oral Thrush</v>
          </cell>
          <cell r="G480">
            <v>15.1828767054472</v>
          </cell>
        </row>
        <row r="481">
          <cell r="B481" t="str">
            <v>C86005</v>
          </cell>
          <cell r="C481" t="str">
            <v>Prevention of dental caries</v>
          </cell>
          <cell r="G481">
            <v>29.6768657348874</v>
          </cell>
        </row>
        <row r="482">
          <cell r="B482" t="str">
            <v>C86005</v>
          </cell>
          <cell r="C482" t="str">
            <v>Ringworm/Athletes foot</v>
          </cell>
          <cell r="G482">
            <v>92.083891076079894</v>
          </cell>
        </row>
        <row r="483">
          <cell r="B483" t="str">
            <v>C86005</v>
          </cell>
          <cell r="C483" t="str">
            <v>Travel Sickness</v>
          </cell>
          <cell r="G483">
            <v>108.263764496695</v>
          </cell>
        </row>
        <row r="484">
          <cell r="B484" t="str">
            <v>C86005</v>
          </cell>
          <cell r="C484" t="str">
            <v>Vitamins and minerals</v>
          </cell>
          <cell r="G484">
            <v>3979.3198736966501</v>
          </cell>
        </row>
        <row r="485">
          <cell r="B485" t="str">
            <v>C86005</v>
          </cell>
          <cell r="C485" t="str">
            <v>Warts and Verrucae</v>
          </cell>
          <cell r="G485">
            <v>1.6121009496929</v>
          </cell>
        </row>
        <row r="486">
          <cell r="B486" t="str">
            <v>C86011</v>
          </cell>
          <cell r="C486" t="str">
            <v>Acute Sore Throat</v>
          </cell>
          <cell r="G486">
            <v>153.237638016966</v>
          </cell>
        </row>
        <row r="487">
          <cell r="B487" t="str">
            <v>C86011</v>
          </cell>
          <cell r="C487" t="str">
            <v>Conjunctivitis</v>
          </cell>
          <cell r="G487">
            <v>120.370959742972</v>
          </cell>
        </row>
        <row r="488">
          <cell r="B488" t="str">
            <v>C86011</v>
          </cell>
          <cell r="C488" t="str">
            <v>Coughs and colds and nasal congestion</v>
          </cell>
          <cell r="G488">
            <v>29.181700099264699</v>
          </cell>
        </row>
        <row r="489">
          <cell r="B489" t="str">
            <v>C86011</v>
          </cell>
          <cell r="C489" t="str">
            <v>Cradle cap (seborrhoeic dermatitis ¿ infants)</v>
          </cell>
          <cell r="G489">
            <v>101.181939155142</v>
          </cell>
        </row>
        <row r="490">
          <cell r="B490" t="str">
            <v>C86011</v>
          </cell>
          <cell r="C490" t="str">
            <v>Dandruff</v>
          </cell>
          <cell r="G490">
            <v>658.44921764507706</v>
          </cell>
        </row>
        <row r="491">
          <cell r="B491" t="str">
            <v>C86011</v>
          </cell>
          <cell r="C491" t="str">
            <v>Diarrhoea (Adults)</v>
          </cell>
          <cell r="G491">
            <v>286.13112612164298</v>
          </cell>
        </row>
        <row r="492">
          <cell r="B492" t="str">
            <v>C86011</v>
          </cell>
          <cell r="C492" t="str">
            <v>Dry Eyes/Sore tired Eyes</v>
          </cell>
          <cell r="G492">
            <v>2540.5739689736902</v>
          </cell>
        </row>
        <row r="493">
          <cell r="B493" t="str">
            <v>C86011</v>
          </cell>
          <cell r="C493" t="str">
            <v>Earwax</v>
          </cell>
          <cell r="G493">
            <v>16.9847699735415</v>
          </cell>
        </row>
        <row r="494">
          <cell r="B494" t="str">
            <v>C86011</v>
          </cell>
          <cell r="C494" t="str">
            <v>Excessive sweating (Hyperhidrosis)</v>
          </cell>
          <cell r="G494">
            <v>7.4156353919327902</v>
          </cell>
        </row>
        <row r="495">
          <cell r="B495" t="str">
            <v>C86011</v>
          </cell>
          <cell r="C495" t="str">
            <v>Haemorrhoids</v>
          </cell>
          <cell r="G495">
            <v>68.911028003678396</v>
          </cell>
        </row>
        <row r="496">
          <cell r="B496" t="str">
            <v>C86011</v>
          </cell>
          <cell r="C496" t="str">
            <v>Indigestion and Heartburn</v>
          </cell>
          <cell r="G496">
            <v>2202.8741147781202</v>
          </cell>
        </row>
        <row r="497">
          <cell r="B497" t="str">
            <v>C86011</v>
          </cell>
          <cell r="C497" t="str">
            <v>Infrequent Constipation</v>
          </cell>
          <cell r="G497">
            <v>573.13358898109004</v>
          </cell>
        </row>
        <row r="498">
          <cell r="B498" t="str">
            <v>C86011</v>
          </cell>
          <cell r="C498" t="str">
            <v>Infrequent Migraine</v>
          </cell>
          <cell r="G498">
            <v>53.8584608875531</v>
          </cell>
        </row>
        <row r="499">
          <cell r="B499" t="str">
            <v>C86011</v>
          </cell>
          <cell r="C499" t="str">
            <v>Infrequent cold sores of the lip</v>
          </cell>
          <cell r="G499">
            <v>2.9014756913219699</v>
          </cell>
        </row>
        <row r="500">
          <cell r="B500" t="str">
            <v>C86011</v>
          </cell>
          <cell r="C500" t="str">
            <v>Insect bites and stings</v>
          </cell>
          <cell r="G500">
            <v>2.8095379178840698</v>
          </cell>
        </row>
        <row r="501">
          <cell r="B501" t="str">
            <v>C86011</v>
          </cell>
          <cell r="C501" t="str">
            <v>Mild Acne</v>
          </cell>
          <cell r="G501">
            <v>156.13757671100501</v>
          </cell>
        </row>
        <row r="502">
          <cell r="B502" t="str">
            <v>C86011</v>
          </cell>
          <cell r="C502" t="str">
            <v>Mild Dry Skin/Sunburn</v>
          </cell>
          <cell r="G502">
            <v>1454.5213332057999</v>
          </cell>
        </row>
        <row r="503">
          <cell r="B503" t="str">
            <v>C86011</v>
          </cell>
          <cell r="C503" t="str">
            <v>Mild contact dermatitis</v>
          </cell>
          <cell r="G503">
            <v>160.13010494139101</v>
          </cell>
        </row>
        <row r="504">
          <cell r="B504" t="str">
            <v>C86011</v>
          </cell>
          <cell r="C504" t="str">
            <v>Mild to Moderate Hay fever/Allergic Rhinitis</v>
          </cell>
          <cell r="G504">
            <v>3270.7719516542202</v>
          </cell>
        </row>
        <row r="505">
          <cell r="B505" t="str">
            <v>C86011</v>
          </cell>
          <cell r="C505" t="str">
            <v>Minor conditions associated with pain, discomfort and/fever. (e.g. aches and sprains, headache, peri</v>
          </cell>
          <cell r="G505">
            <v>1698.30056575515</v>
          </cell>
        </row>
        <row r="506">
          <cell r="B506" t="str">
            <v>C86011</v>
          </cell>
          <cell r="C506" t="str">
            <v>Mouth ulcers</v>
          </cell>
          <cell r="G506">
            <v>13.4639145566245</v>
          </cell>
        </row>
        <row r="507">
          <cell r="B507" t="str">
            <v>C86011</v>
          </cell>
          <cell r="C507" t="str">
            <v>Nappy Rash</v>
          </cell>
          <cell r="G507">
            <v>11.7911996248008</v>
          </cell>
        </row>
        <row r="508">
          <cell r="B508" t="str">
            <v>C86011</v>
          </cell>
          <cell r="C508" t="str">
            <v>Oral Thrush</v>
          </cell>
          <cell r="G508">
            <v>12.7165059639548</v>
          </cell>
        </row>
        <row r="509">
          <cell r="B509" t="str">
            <v>C86011</v>
          </cell>
          <cell r="C509" t="str">
            <v>Prevention of dental caries</v>
          </cell>
          <cell r="G509">
            <v>146.452532062291</v>
          </cell>
        </row>
        <row r="510">
          <cell r="B510" t="str">
            <v>C86011</v>
          </cell>
          <cell r="C510" t="str">
            <v>Ringworm/Athletes foot</v>
          </cell>
          <cell r="G510">
            <v>262.84210422035397</v>
          </cell>
        </row>
        <row r="511">
          <cell r="B511" t="str">
            <v>C86011</v>
          </cell>
          <cell r="C511" t="str">
            <v>Sun Protection</v>
          </cell>
          <cell r="G511">
            <v>6.4618455507634396</v>
          </cell>
        </row>
        <row r="512">
          <cell r="B512" t="str">
            <v>C86011</v>
          </cell>
          <cell r="C512" t="str">
            <v>Threadworms</v>
          </cell>
          <cell r="G512">
            <v>0.68133858685909698</v>
          </cell>
        </row>
        <row r="513">
          <cell r="B513" t="str">
            <v>C86011</v>
          </cell>
          <cell r="C513" t="str">
            <v>Travel Sickness</v>
          </cell>
          <cell r="G513">
            <v>992.11712021072401</v>
          </cell>
        </row>
        <row r="514">
          <cell r="B514" t="str">
            <v>C86011</v>
          </cell>
          <cell r="C514" t="str">
            <v>Vitamins and minerals</v>
          </cell>
          <cell r="G514">
            <v>9775.0250771791198</v>
          </cell>
        </row>
        <row r="515">
          <cell r="B515" t="str">
            <v>C86011</v>
          </cell>
          <cell r="C515" t="str">
            <v>Warts and Verrucae</v>
          </cell>
          <cell r="G515">
            <v>26.126175785630601</v>
          </cell>
        </row>
        <row r="516">
          <cell r="B516" t="str">
            <v>C86018</v>
          </cell>
          <cell r="C516" t="str">
            <v>Acute Sore Throat</v>
          </cell>
          <cell r="G516">
            <v>41.737107761784202</v>
          </cell>
        </row>
        <row r="517">
          <cell r="B517" t="str">
            <v>C86018</v>
          </cell>
          <cell r="C517" t="str">
            <v>Conjunctivitis</v>
          </cell>
          <cell r="G517">
            <v>95.012871139288606</v>
          </cell>
        </row>
        <row r="518">
          <cell r="B518" t="str">
            <v>C86018</v>
          </cell>
          <cell r="C518" t="str">
            <v>Coughs and colds and nasal congestion</v>
          </cell>
          <cell r="G518">
            <v>34.961232987654398</v>
          </cell>
        </row>
        <row r="519">
          <cell r="B519" t="str">
            <v>C86018</v>
          </cell>
          <cell r="C519" t="str">
            <v>Cradle cap (seborrhoeic dermatitis ¿ infants)</v>
          </cell>
          <cell r="G519">
            <v>87.981327862524196</v>
          </cell>
        </row>
        <row r="520">
          <cell r="B520" t="str">
            <v>C86018</v>
          </cell>
          <cell r="C520" t="str">
            <v>Dandruff</v>
          </cell>
          <cell r="G520">
            <v>377.90180823818901</v>
          </cell>
        </row>
        <row r="521">
          <cell r="B521" t="str">
            <v>C86018</v>
          </cell>
          <cell r="C521" t="str">
            <v>Diarrhoea (Adults)</v>
          </cell>
          <cell r="G521">
            <v>276.63975022151698</v>
          </cell>
        </row>
        <row r="522">
          <cell r="B522" t="str">
            <v>C86018</v>
          </cell>
          <cell r="C522" t="str">
            <v>Dry Eyes/Sore tired Eyes</v>
          </cell>
          <cell r="G522">
            <v>1187.2278811593701</v>
          </cell>
        </row>
        <row r="523">
          <cell r="B523" t="str">
            <v>C86018</v>
          </cell>
          <cell r="C523" t="str">
            <v>Earwax</v>
          </cell>
          <cell r="G523">
            <v>16.3118454764045</v>
          </cell>
        </row>
        <row r="524">
          <cell r="B524" t="str">
            <v>C86018</v>
          </cell>
          <cell r="C524" t="str">
            <v>Excessive sweating (Hyperhidrosis)</v>
          </cell>
          <cell r="G524">
            <v>1.8538143678752701</v>
          </cell>
        </row>
        <row r="525">
          <cell r="B525" t="str">
            <v>C86018</v>
          </cell>
          <cell r="C525" t="str">
            <v>Haemorrhoids</v>
          </cell>
          <cell r="G525">
            <v>50.398437545524096</v>
          </cell>
        </row>
        <row r="526">
          <cell r="B526" t="str">
            <v>C86018</v>
          </cell>
          <cell r="C526" t="str">
            <v>Indigestion and Heartburn</v>
          </cell>
          <cell r="G526">
            <v>1341.08501477241</v>
          </cell>
        </row>
        <row r="527">
          <cell r="B527" t="str">
            <v>C86018</v>
          </cell>
          <cell r="C527" t="str">
            <v>Infant Colic</v>
          </cell>
          <cell r="G527">
            <v>2.0050170144680202</v>
          </cell>
        </row>
        <row r="528">
          <cell r="B528" t="str">
            <v>C86018</v>
          </cell>
          <cell r="C528" t="str">
            <v>Infrequent Constipation</v>
          </cell>
          <cell r="G528">
            <v>373.00370340442697</v>
          </cell>
        </row>
        <row r="529">
          <cell r="B529" t="str">
            <v>C86018</v>
          </cell>
          <cell r="C529" t="str">
            <v>Infrequent Migraine</v>
          </cell>
          <cell r="G529">
            <v>9.0282610263299201</v>
          </cell>
        </row>
        <row r="530">
          <cell r="B530" t="str">
            <v>C86018</v>
          </cell>
          <cell r="C530" t="str">
            <v>Infrequent cold sores of the lip</v>
          </cell>
          <cell r="G530">
            <v>26.479497431715899</v>
          </cell>
        </row>
        <row r="531">
          <cell r="B531" t="str">
            <v>C86018</v>
          </cell>
          <cell r="C531" t="str">
            <v>Mild Acne</v>
          </cell>
          <cell r="G531">
            <v>151.54248775727299</v>
          </cell>
        </row>
        <row r="532">
          <cell r="B532" t="str">
            <v>C86018</v>
          </cell>
          <cell r="C532" t="str">
            <v>Mild Cystitis</v>
          </cell>
          <cell r="G532">
            <v>4.45036463071248</v>
          </cell>
        </row>
        <row r="533">
          <cell r="B533" t="str">
            <v>C86018</v>
          </cell>
          <cell r="C533" t="str">
            <v>Mild Dry Skin/Sunburn</v>
          </cell>
          <cell r="G533">
            <v>731.41016219968799</v>
          </cell>
        </row>
        <row r="534">
          <cell r="B534" t="str">
            <v>C86018</v>
          </cell>
          <cell r="C534" t="str">
            <v>Mild contact dermatitis</v>
          </cell>
          <cell r="G534">
            <v>71.024709510885202</v>
          </cell>
        </row>
        <row r="535">
          <cell r="B535" t="str">
            <v>C86018</v>
          </cell>
          <cell r="C535" t="str">
            <v>Mild to Moderate Hay fever/Allergic Rhinitis</v>
          </cell>
          <cell r="G535">
            <v>1927.1041716165901</v>
          </cell>
        </row>
        <row r="536">
          <cell r="B536" t="str">
            <v>C86018</v>
          </cell>
          <cell r="C536" t="str">
            <v>Minor conditions associated with pain, discomfort and/fever. (e.g. aches and sprains, headache, peri</v>
          </cell>
          <cell r="G536">
            <v>1446.40696656265</v>
          </cell>
        </row>
        <row r="537">
          <cell r="B537" t="str">
            <v>C86018</v>
          </cell>
          <cell r="C537" t="str">
            <v>Nappy Rash</v>
          </cell>
          <cell r="G537">
            <v>19.178150727373001</v>
          </cell>
        </row>
        <row r="538">
          <cell r="B538" t="str">
            <v>C86018</v>
          </cell>
          <cell r="C538" t="str">
            <v>Oral Thrush</v>
          </cell>
          <cell r="G538">
            <v>18.1938837394441</v>
          </cell>
        </row>
        <row r="539">
          <cell r="B539" t="str">
            <v>C86018</v>
          </cell>
          <cell r="C539" t="str">
            <v>Prevention of dental caries</v>
          </cell>
          <cell r="G539">
            <v>31.704584956379801</v>
          </cell>
        </row>
        <row r="540">
          <cell r="B540" t="str">
            <v>C86018</v>
          </cell>
          <cell r="C540" t="str">
            <v>Ringworm/Athletes foot</v>
          </cell>
          <cell r="G540">
            <v>146.452049015905</v>
          </cell>
        </row>
        <row r="541">
          <cell r="B541" t="str">
            <v>C86018</v>
          </cell>
          <cell r="C541" t="str">
            <v>Threadworms</v>
          </cell>
          <cell r="G541">
            <v>0.42669914730376801</v>
          </cell>
        </row>
        <row r="542">
          <cell r="B542" t="str">
            <v>C86018</v>
          </cell>
          <cell r="C542" t="str">
            <v>Travel Sickness</v>
          </cell>
          <cell r="G542">
            <v>535.05469722363603</v>
          </cell>
        </row>
        <row r="543">
          <cell r="B543" t="str">
            <v>C86018</v>
          </cell>
          <cell r="C543" t="str">
            <v>Vitamins and minerals</v>
          </cell>
          <cell r="G543">
            <v>4173.0500823904504</v>
          </cell>
        </row>
        <row r="544">
          <cell r="B544" t="str">
            <v>C86018</v>
          </cell>
          <cell r="C544" t="str">
            <v>Warts and Verrucae</v>
          </cell>
          <cell r="G544">
            <v>10.672116815860701</v>
          </cell>
        </row>
        <row r="545">
          <cell r="B545" t="str">
            <v>C86626</v>
          </cell>
          <cell r="C545" t="str">
            <v>Acute Sore Throat</v>
          </cell>
          <cell r="G545">
            <v>33.796295287436202</v>
          </cell>
        </row>
        <row r="546">
          <cell r="B546" t="str">
            <v>C86626</v>
          </cell>
          <cell r="C546" t="str">
            <v>Conjunctivitis</v>
          </cell>
          <cell r="G546">
            <v>34.855253004149198</v>
          </cell>
        </row>
        <row r="547">
          <cell r="B547" t="str">
            <v>C86626</v>
          </cell>
          <cell r="C547" t="str">
            <v>Coughs and colds and nasal congestion</v>
          </cell>
          <cell r="G547">
            <v>2.8314908750359402</v>
          </cell>
        </row>
        <row r="548">
          <cell r="B548" t="str">
            <v>C86626</v>
          </cell>
          <cell r="C548" t="str">
            <v>Cradle cap (seborrhoeic dermatitis ¿ infants)</v>
          </cell>
          <cell r="G548">
            <v>8.8007118570052594</v>
          </cell>
        </row>
        <row r="549">
          <cell r="B549" t="str">
            <v>C86626</v>
          </cell>
          <cell r="C549" t="str">
            <v>Dandruff</v>
          </cell>
          <cell r="G549">
            <v>135.837500925596</v>
          </cell>
        </row>
        <row r="550">
          <cell r="B550" t="str">
            <v>C86626</v>
          </cell>
          <cell r="C550" t="str">
            <v>Diarrhoea (Adults)</v>
          </cell>
          <cell r="G550">
            <v>475.00623943336501</v>
          </cell>
        </row>
        <row r="551">
          <cell r="B551" t="str">
            <v>C86626</v>
          </cell>
          <cell r="C551" t="str">
            <v>Dry Eyes/Sore tired Eyes</v>
          </cell>
          <cell r="G551">
            <v>422.00074700348699</v>
          </cell>
        </row>
        <row r="552">
          <cell r="B552" t="str">
            <v>C86626</v>
          </cell>
          <cell r="C552" t="str">
            <v>Earwax</v>
          </cell>
          <cell r="G552">
            <v>4.8864121730251302</v>
          </cell>
        </row>
        <row r="553">
          <cell r="B553" t="str">
            <v>C86626</v>
          </cell>
          <cell r="C553" t="str">
            <v>Excessive sweating (Hyperhidrosis)</v>
          </cell>
          <cell r="G553">
            <v>2.5367300582798</v>
          </cell>
        </row>
        <row r="554">
          <cell r="B554" t="str">
            <v>C86626</v>
          </cell>
          <cell r="C554" t="str">
            <v>Haemorrhoids</v>
          </cell>
          <cell r="G554">
            <v>13.104914136713401</v>
          </cell>
        </row>
        <row r="555">
          <cell r="B555" t="str">
            <v>C86626</v>
          </cell>
          <cell r="C555" t="str">
            <v>Indigestion and Heartburn</v>
          </cell>
          <cell r="G555">
            <v>249.305698006315</v>
          </cell>
        </row>
        <row r="556">
          <cell r="B556" t="str">
            <v>C86626</v>
          </cell>
          <cell r="C556" t="str">
            <v>Infrequent Constipation</v>
          </cell>
          <cell r="G556">
            <v>111.458081901285</v>
          </cell>
        </row>
        <row r="557">
          <cell r="B557" t="str">
            <v>C86626</v>
          </cell>
          <cell r="C557" t="str">
            <v>Infrequent Migraine</v>
          </cell>
          <cell r="G557">
            <v>44.705466617638002</v>
          </cell>
        </row>
        <row r="558">
          <cell r="B558" t="str">
            <v>C86626</v>
          </cell>
          <cell r="C558" t="str">
            <v>Infrequent cold sores of the lip</v>
          </cell>
          <cell r="G558">
            <v>1.4172062008047901</v>
          </cell>
        </row>
        <row r="559">
          <cell r="B559" t="str">
            <v>C86626</v>
          </cell>
          <cell r="C559" t="str">
            <v>Mild Acne</v>
          </cell>
          <cell r="G559">
            <v>117.018515052396</v>
          </cell>
        </row>
        <row r="560">
          <cell r="B560" t="str">
            <v>C86626</v>
          </cell>
          <cell r="C560" t="str">
            <v>Mild Dry Skin/Sunburn</v>
          </cell>
          <cell r="G560">
            <v>190.793694918932</v>
          </cell>
        </row>
        <row r="561">
          <cell r="B561" t="str">
            <v>C86626</v>
          </cell>
          <cell r="C561" t="str">
            <v>Mild contact dermatitis</v>
          </cell>
          <cell r="G561">
            <v>23.776249849892501</v>
          </cell>
        </row>
        <row r="562">
          <cell r="B562" t="str">
            <v>C86626</v>
          </cell>
          <cell r="C562" t="str">
            <v>Mild to Moderate Hay fever/Allergic Rhinitis</v>
          </cell>
          <cell r="G562">
            <v>248.24500967501501</v>
          </cell>
        </row>
        <row r="563">
          <cell r="B563" t="str">
            <v>C86626</v>
          </cell>
          <cell r="C563" t="str">
            <v>Minor conditions associated with pain, discomfort and/fever. (e.g. aches and sprains, headache, peri</v>
          </cell>
          <cell r="G563">
            <v>320.514176501939</v>
          </cell>
        </row>
        <row r="564">
          <cell r="B564" t="str">
            <v>C86626</v>
          </cell>
          <cell r="C564" t="str">
            <v>Mouth ulcers</v>
          </cell>
          <cell r="G564">
            <v>6.1169607651606599</v>
          </cell>
        </row>
        <row r="565">
          <cell r="B565" t="str">
            <v>C86626</v>
          </cell>
          <cell r="C565" t="str">
            <v>Nappy Rash</v>
          </cell>
          <cell r="G565">
            <v>25.156826837319802</v>
          </cell>
        </row>
        <row r="566">
          <cell r="B566" t="str">
            <v>C86626</v>
          </cell>
          <cell r="C566" t="str">
            <v>Oral Thrush</v>
          </cell>
          <cell r="G566">
            <v>3.2879153139417499</v>
          </cell>
        </row>
        <row r="567">
          <cell r="B567" t="str">
            <v>C86626</v>
          </cell>
          <cell r="C567" t="str">
            <v>Prevention of dental caries</v>
          </cell>
          <cell r="G567">
            <v>1.5591040775973299</v>
          </cell>
        </row>
        <row r="568">
          <cell r="B568" t="str">
            <v>C86626</v>
          </cell>
          <cell r="C568" t="str">
            <v>Ringworm/Athletes foot</v>
          </cell>
          <cell r="G568">
            <v>144.55183691286999</v>
          </cell>
        </row>
        <row r="569">
          <cell r="B569" t="str">
            <v>C86626</v>
          </cell>
          <cell r="C569" t="str">
            <v>Threadworms</v>
          </cell>
          <cell r="G569">
            <v>2.0255504747144299</v>
          </cell>
        </row>
        <row r="570">
          <cell r="B570" t="str">
            <v>C86626</v>
          </cell>
          <cell r="C570" t="str">
            <v>Travel Sickness</v>
          </cell>
          <cell r="G570">
            <v>53.387561997735297</v>
          </cell>
        </row>
        <row r="571">
          <cell r="B571" t="str">
            <v>C86626</v>
          </cell>
          <cell r="C571" t="str">
            <v>Vitamins and minerals</v>
          </cell>
          <cell r="G571">
            <v>1279.5438797327599</v>
          </cell>
        </row>
        <row r="572">
          <cell r="B572" t="str">
            <v>C86626</v>
          </cell>
          <cell r="C572" t="str">
            <v>Warts and Verrucae</v>
          </cell>
          <cell r="G572">
            <v>10.8515710468197</v>
          </cell>
        </row>
        <row r="573">
          <cell r="B573" t="str">
            <v>Y06864</v>
          </cell>
          <cell r="C573" t="str">
            <v>Conjunctivitis</v>
          </cell>
          <cell r="G573">
            <v>2.9452754257243798</v>
          </cell>
        </row>
        <row r="574">
          <cell r="B574" t="str">
            <v>Y06259</v>
          </cell>
          <cell r="C574" t="str">
            <v>Acute Sore Throat</v>
          </cell>
          <cell r="G574">
            <v>8.6816196916356301</v>
          </cell>
        </row>
        <row r="575">
          <cell r="B575" t="str">
            <v>Y06259</v>
          </cell>
          <cell r="C575" t="str">
            <v>Conjunctivitis</v>
          </cell>
          <cell r="G575">
            <v>7.5222359517094004</v>
          </cell>
        </row>
        <row r="576">
          <cell r="B576" t="str">
            <v>Y06259</v>
          </cell>
          <cell r="C576" t="str">
            <v>Dandruff</v>
          </cell>
          <cell r="G576">
            <v>5.8470935335235801</v>
          </cell>
        </row>
        <row r="577">
          <cell r="B577" t="str">
            <v>Y06259</v>
          </cell>
          <cell r="C577" t="str">
            <v>Diarrhoea (Adults)</v>
          </cell>
          <cell r="G577">
            <v>0.46459546342221902</v>
          </cell>
        </row>
        <row r="578">
          <cell r="B578" t="str">
            <v>Y06259</v>
          </cell>
          <cell r="C578" t="str">
            <v>Haemorrhoids</v>
          </cell>
          <cell r="G578">
            <v>2.1503385806417299</v>
          </cell>
        </row>
        <row r="579">
          <cell r="B579" t="str">
            <v>Y06259</v>
          </cell>
          <cell r="C579" t="str">
            <v>Infrequent Constipation</v>
          </cell>
          <cell r="G579">
            <v>0.55761270200684698</v>
          </cell>
        </row>
        <row r="580">
          <cell r="B580" t="str">
            <v>Y06259</v>
          </cell>
          <cell r="C580" t="str">
            <v>Infrequent cold sores of the lip</v>
          </cell>
          <cell r="G580">
            <v>1.48426949051718</v>
          </cell>
        </row>
        <row r="581">
          <cell r="B581" t="str">
            <v>Y06259</v>
          </cell>
          <cell r="C581" t="str">
            <v>Mild Dry Skin/Sunburn</v>
          </cell>
          <cell r="G581">
            <v>3.8884958842997102</v>
          </cell>
        </row>
        <row r="582">
          <cell r="B582" t="str">
            <v>Y06259</v>
          </cell>
          <cell r="C582" t="str">
            <v>Mild contact dermatitis</v>
          </cell>
          <cell r="G582">
            <v>3.1787841135057899</v>
          </cell>
        </row>
        <row r="583">
          <cell r="B583" t="str">
            <v>Y06259</v>
          </cell>
          <cell r="C583" t="str">
            <v>Mild to Moderate Hay fever/Allergic Rhinitis</v>
          </cell>
          <cell r="G583">
            <v>30.4488100987565</v>
          </cell>
        </row>
        <row r="584">
          <cell r="B584" t="str">
            <v>Y06259</v>
          </cell>
          <cell r="C584" t="str">
            <v>Minor burns and scalds</v>
          </cell>
          <cell r="G584">
            <v>6.04949270831424</v>
          </cell>
        </row>
        <row r="585">
          <cell r="B585" t="str">
            <v>Y06259</v>
          </cell>
          <cell r="C585" t="str">
            <v>Minor conditions associated with pain, discomfort and/fever. (e.g. aches and sprains, headache, peri</v>
          </cell>
          <cell r="G585">
            <v>3.7802651188246901</v>
          </cell>
        </row>
        <row r="586">
          <cell r="B586" t="str">
            <v>Y06259</v>
          </cell>
          <cell r="C586" t="str">
            <v>Mouth ulcers</v>
          </cell>
          <cell r="G586">
            <v>6.7230747867711198</v>
          </cell>
        </row>
        <row r="587">
          <cell r="B587" t="str">
            <v>Y06259</v>
          </cell>
          <cell r="C587" t="str">
            <v>Ringworm/Athletes foot</v>
          </cell>
          <cell r="G587">
            <v>11.4754406966247</v>
          </cell>
        </row>
        <row r="588">
          <cell r="B588" t="str">
            <v>Y06259</v>
          </cell>
          <cell r="C588" t="str">
            <v>Travel Sickness</v>
          </cell>
          <cell r="G588">
            <v>1.7966287967207</v>
          </cell>
        </row>
        <row r="589">
          <cell r="B589" t="str">
            <v>Y06259</v>
          </cell>
          <cell r="C589" t="str">
            <v>Vitamins and minerals</v>
          </cell>
          <cell r="G589">
            <v>8.1755703691936894</v>
          </cell>
        </row>
        <row r="590">
          <cell r="B590" t="str">
            <v>Y06259</v>
          </cell>
          <cell r="C590" t="str">
            <v>Warts and Verrucae</v>
          </cell>
          <cell r="G590">
            <v>1.6121009496929</v>
          </cell>
        </row>
        <row r="591">
          <cell r="B591" t="str">
            <v>Y06240</v>
          </cell>
          <cell r="C591" t="str">
            <v>Acute Sore Throat</v>
          </cell>
          <cell r="G591">
            <v>26.505276940968201</v>
          </cell>
        </row>
        <row r="592">
          <cell r="B592" t="str">
            <v>Y06240</v>
          </cell>
          <cell r="C592" t="str">
            <v>Conjunctivitis</v>
          </cell>
          <cell r="G592">
            <v>13.994024772951899</v>
          </cell>
        </row>
        <row r="593">
          <cell r="B593" t="str">
            <v>Y06240</v>
          </cell>
          <cell r="C593" t="str">
            <v>Dandruff</v>
          </cell>
          <cell r="G593">
            <v>11.6929522605614</v>
          </cell>
        </row>
        <row r="594">
          <cell r="B594" t="str">
            <v>Y06240</v>
          </cell>
          <cell r="C594" t="str">
            <v>Diarrhoea (Adults)</v>
          </cell>
          <cell r="G594">
            <v>0.238622038122874</v>
          </cell>
        </row>
        <row r="595">
          <cell r="B595" t="str">
            <v>Y06240</v>
          </cell>
          <cell r="C595" t="str">
            <v>Dry Eyes/Sore tired Eyes</v>
          </cell>
          <cell r="G595">
            <v>0.70314573539252001</v>
          </cell>
        </row>
        <row r="596">
          <cell r="B596" t="str">
            <v>Y06240</v>
          </cell>
          <cell r="C596" t="str">
            <v>Indigestion and Heartburn</v>
          </cell>
          <cell r="G596">
            <v>0.91850322193129597</v>
          </cell>
        </row>
        <row r="597">
          <cell r="B597" t="str">
            <v>Y06240</v>
          </cell>
          <cell r="C597" t="str">
            <v>Infrequent cold sores of the lip</v>
          </cell>
          <cell r="G597">
            <v>7.0164087444323497</v>
          </cell>
        </row>
        <row r="598">
          <cell r="B598" t="str">
            <v>Y06240</v>
          </cell>
          <cell r="C598" t="str">
            <v>Mild Dry Skin/Sunburn</v>
          </cell>
          <cell r="G598">
            <v>19.1261518269405</v>
          </cell>
        </row>
        <row r="599">
          <cell r="B599" t="str">
            <v>Y06240</v>
          </cell>
          <cell r="C599" t="str">
            <v>Mild contact dermatitis</v>
          </cell>
          <cell r="G599">
            <v>10.5931930584534</v>
          </cell>
        </row>
        <row r="600">
          <cell r="B600" t="str">
            <v>Y06240</v>
          </cell>
          <cell r="C600" t="str">
            <v>Mild to Moderate Hay fever/Allergic Rhinitis</v>
          </cell>
          <cell r="G600">
            <v>82.459507442565595</v>
          </cell>
        </row>
        <row r="601">
          <cell r="B601" t="str">
            <v>Y06240</v>
          </cell>
          <cell r="C601" t="str">
            <v>Minor conditions associated with pain, discomfort and/fever. (e.g. aches and sprains, headache, peri</v>
          </cell>
          <cell r="G601">
            <v>2.3505631306076</v>
          </cell>
        </row>
        <row r="602">
          <cell r="B602" t="str">
            <v>Y06240</v>
          </cell>
          <cell r="C602" t="str">
            <v>Oral Thrush</v>
          </cell>
          <cell r="G602">
            <v>3.1382240793994498</v>
          </cell>
        </row>
        <row r="603">
          <cell r="B603" t="str">
            <v>Y06240</v>
          </cell>
          <cell r="C603" t="str">
            <v>Ringworm/Athletes foot</v>
          </cell>
          <cell r="G603">
            <v>11.9172647443238</v>
          </cell>
        </row>
        <row r="604">
          <cell r="B604" t="str">
            <v>Y06240</v>
          </cell>
          <cell r="C604" t="str">
            <v>Threadworms</v>
          </cell>
          <cell r="G604">
            <v>1.1701825591741599</v>
          </cell>
        </row>
        <row r="605">
          <cell r="B605" t="str">
            <v>Y06240</v>
          </cell>
          <cell r="C605" t="str">
            <v>Travel Sickness</v>
          </cell>
          <cell r="G605">
            <v>1.79626767967242</v>
          </cell>
        </row>
        <row r="606">
          <cell r="B606" t="str">
            <v>Y06240</v>
          </cell>
          <cell r="C606" t="str">
            <v>Warts and Verrucae</v>
          </cell>
          <cell r="G606">
            <v>2.8007729244669299</v>
          </cell>
        </row>
        <row r="607">
          <cell r="B607" t="str">
            <v>C86038</v>
          </cell>
          <cell r="C607" t="str">
            <v>Acute Sore Throat</v>
          </cell>
          <cell r="G607">
            <v>104.822425889165</v>
          </cell>
        </row>
        <row r="608">
          <cell r="B608" t="str">
            <v>C86038</v>
          </cell>
          <cell r="C608" t="str">
            <v>Conjunctivitis</v>
          </cell>
          <cell r="G608">
            <v>104.070916511387</v>
          </cell>
        </row>
        <row r="609">
          <cell r="B609" t="str">
            <v>C86038</v>
          </cell>
          <cell r="C609" t="str">
            <v>Coughs and colds and nasal congestion</v>
          </cell>
          <cell r="G609">
            <v>23.5419941705401</v>
          </cell>
        </row>
        <row r="610">
          <cell r="B610" t="str">
            <v>C86038</v>
          </cell>
          <cell r="C610" t="str">
            <v>Dandruff</v>
          </cell>
          <cell r="G610">
            <v>111.20214031047099</v>
          </cell>
        </row>
        <row r="611">
          <cell r="B611" t="str">
            <v>C86038</v>
          </cell>
          <cell r="C611" t="str">
            <v>Diarrhoea (Adults)</v>
          </cell>
          <cell r="G611">
            <v>174.27334738257099</v>
          </cell>
        </row>
        <row r="612">
          <cell r="B612" t="str">
            <v>C86038</v>
          </cell>
          <cell r="C612" t="str">
            <v>Dry Eyes/Sore tired Eyes</v>
          </cell>
          <cell r="G612">
            <v>1637.9190112619899</v>
          </cell>
        </row>
        <row r="613">
          <cell r="B613" t="str">
            <v>C86038</v>
          </cell>
          <cell r="C613" t="str">
            <v>Earwax</v>
          </cell>
          <cell r="G613">
            <v>1.18201951529653</v>
          </cell>
        </row>
        <row r="614">
          <cell r="B614" t="str">
            <v>C86038</v>
          </cell>
          <cell r="C614" t="str">
            <v>Excessive sweating (Hyperhidrosis)</v>
          </cell>
          <cell r="G614">
            <v>5.2889976532471596</v>
          </cell>
        </row>
        <row r="615">
          <cell r="B615" t="str">
            <v>C86038</v>
          </cell>
          <cell r="C615" t="str">
            <v>Haemorrhoids</v>
          </cell>
          <cell r="G615">
            <v>19.045571185671101</v>
          </cell>
        </row>
        <row r="616">
          <cell r="B616" t="str">
            <v>C86038</v>
          </cell>
          <cell r="C616" t="str">
            <v>Indigestion and Heartburn</v>
          </cell>
          <cell r="G616">
            <v>1429.0966096320999</v>
          </cell>
        </row>
        <row r="617">
          <cell r="B617" t="str">
            <v>C86038</v>
          </cell>
          <cell r="C617" t="str">
            <v>Infrequent Constipation</v>
          </cell>
          <cell r="G617">
            <v>331.06844369818702</v>
          </cell>
        </row>
        <row r="618">
          <cell r="B618" t="str">
            <v>C86038</v>
          </cell>
          <cell r="C618" t="str">
            <v>Infrequent Migraine</v>
          </cell>
          <cell r="G618">
            <v>12.1588783178545</v>
          </cell>
        </row>
        <row r="619">
          <cell r="B619" t="str">
            <v>C86038</v>
          </cell>
          <cell r="C619" t="str">
            <v>Infrequent cold sores of the lip</v>
          </cell>
          <cell r="G619">
            <v>1.48426949051718</v>
          </cell>
        </row>
        <row r="620">
          <cell r="B620" t="str">
            <v>C86038</v>
          </cell>
          <cell r="C620" t="str">
            <v>Insect bites and stings</v>
          </cell>
          <cell r="G620">
            <v>8.4292057163574494</v>
          </cell>
        </row>
        <row r="621">
          <cell r="B621" t="str">
            <v>C86038</v>
          </cell>
          <cell r="C621" t="str">
            <v>Mild Acne</v>
          </cell>
          <cell r="G621">
            <v>112.23304165970301</v>
          </cell>
        </row>
        <row r="622">
          <cell r="B622" t="str">
            <v>C86038</v>
          </cell>
          <cell r="C622" t="str">
            <v>Mild Cystitis</v>
          </cell>
          <cell r="G622">
            <v>3.31105411997294</v>
          </cell>
        </row>
        <row r="623">
          <cell r="B623" t="str">
            <v>C86038</v>
          </cell>
          <cell r="C623" t="str">
            <v>Mild Dry Skin/Sunburn</v>
          </cell>
          <cell r="G623">
            <v>524.98032672606496</v>
          </cell>
        </row>
        <row r="624">
          <cell r="B624" t="str">
            <v>C86038</v>
          </cell>
          <cell r="C624" t="str">
            <v>Mild contact dermatitis</v>
          </cell>
          <cell r="G624">
            <v>138.10289692511799</v>
          </cell>
        </row>
        <row r="625">
          <cell r="B625" t="str">
            <v>C86038</v>
          </cell>
          <cell r="C625" t="str">
            <v>Mild to Moderate Hay fever/Allergic Rhinitis</v>
          </cell>
          <cell r="G625">
            <v>1316.06963684521</v>
          </cell>
        </row>
        <row r="626">
          <cell r="B626" t="str">
            <v>C86038</v>
          </cell>
          <cell r="C626" t="str">
            <v>Minor burns and scalds</v>
          </cell>
          <cell r="G626">
            <v>6.04949270831424</v>
          </cell>
        </row>
        <row r="627">
          <cell r="B627" t="str">
            <v>C86038</v>
          </cell>
          <cell r="C627" t="str">
            <v>Minor conditions associated with pain, discomfort and/fever. (e.g. aches and sprains, headache, peri</v>
          </cell>
          <cell r="G627">
            <v>1273.5223981178599</v>
          </cell>
        </row>
        <row r="628">
          <cell r="B628" t="str">
            <v>C86038</v>
          </cell>
          <cell r="C628" t="str">
            <v>Nappy Rash</v>
          </cell>
          <cell r="G628">
            <v>13.841559180823699</v>
          </cell>
        </row>
        <row r="629">
          <cell r="B629" t="str">
            <v>C86038</v>
          </cell>
          <cell r="C629" t="str">
            <v>Oral Thrush</v>
          </cell>
          <cell r="G629">
            <v>41.420129258718497</v>
          </cell>
        </row>
        <row r="630">
          <cell r="B630" t="str">
            <v>C86038</v>
          </cell>
          <cell r="C630" t="str">
            <v>Prevention of dental caries</v>
          </cell>
          <cell r="G630">
            <v>75.846373217105594</v>
          </cell>
        </row>
        <row r="631">
          <cell r="B631" t="str">
            <v>C86038</v>
          </cell>
          <cell r="C631" t="str">
            <v>Ringworm/Athletes foot</v>
          </cell>
          <cell r="G631">
            <v>181.80510673064899</v>
          </cell>
        </row>
        <row r="632">
          <cell r="B632" t="str">
            <v>C86038</v>
          </cell>
          <cell r="C632" t="str">
            <v>Sun Protection</v>
          </cell>
          <cell r="G632">
            <v>8.5821892988809001</v>
          </cell>
        </row>
        <row r="633">
          <cell r="B633" t="str">
            <v>C86038</v>
          </cell>
          <cell r="C633" t="str">
            <v>Threadworms</v>
          </cell>
          <cell r="G633">
            <v>0.42677042040540097</v>
          </cell>
        </row>
        <row r="634">
          <cell r="B634" t="str">
            <v>C86038</v>
          </cell>
          <cell r="C634" t="str">
            <v>Travel Sickness</v>
          </cell>
          <cell r="G634">
            <v>183.48995664867101</v>
          </cell>
        </row>
        <row r="635">
          <cell r="B635" t="str">
            <v>C86038</v>
          </cell>
          <cell r="C635" t="str">
            <v>Vitamins and minerals</v>
          </cell>
          <cell r="G635">
            <v>8283.1944190025497</v>
          </cell>
        </row>
        <row r="636">
          <cell r="B636" t="str">
            <v>C86038</v>
          </cell>
          <cell r="C636" t="str">
            <v>Warts and Verrucae</v>
          </cell>
          <cell r="G636">
            <v>8.4473478348230202</v>
          </cell>
        </row>
        <row r="637">
          <cell r="B637" t="str">
            <v>Y04018</v>
          </cell>
          <cell r="C637" t="str">
            <v>Acute Sore Throat</v>
          </cell>
          <cell r="G637">
            <v>9.0804331134494998</v>
          </cell>
        </row>
        <row r="638">
          <cell r="B638" t="str">
            <v>Y04018</v>
          </cell>
          <cell r="C638" t="str">
            <v>Coughs and colds and nasal congestion</v>
          </cell>
          <cell r="G638">
            <v>3.3614815204096899</v>
          </cell>
        </row>
        <row r="639">
          <cell r="B639" t="str">
            <v>Y04018</v>
          </cell>
          <cell r="C639" t="str">
            <v>Earwax</v>
          </cell>
          <cell r="G639">
            <v>2.3511440784983901</v>
          </cell>
        </row>
        <row r="640">
          <cell r="B640" t="str">
            <v>Y04018</v>
          </cell>
          <cell r="C640" t="str">
            <v>Indigestion and Heartburn</v>
          </cell>
          <cell r="G640">
            <v>8.4523744223797799</v>
          </cell>
        </row>
        <row r="641">
          <cell r="B641" t="str">
            <v>Y04018</v>
          </cell>
          <cell r="C641" t="str">
            <v>Infrequent Constipation</v>
          </cell>
          <cell r="G641">
            <v>43.3914695381673</v>
          </cell>
        </row>
        <row r="642">
          <cell r="B642" t="str">
            <v>Y04018</v>
          </cell>
          <cell r="C642" t="str">
            <v>Mild Dry Skin/Sunburn</v>
          </cell>
          <cell r="G642">
            <v>4.7851548267317501</v>
          </cell>
        </row>
        <row r="643">
          <cell r="B643" t="str">
            <v>Y04018</v>
          </cell>
          <cell r="C643" t="str">
            <v>Minor conditions associated with pain, discomfort and/fever. (e.g. aches and sprains, headache, peri</v>
          </cell>
          <cell r="G643">
            <v>54.283648214007002</v>
          </cell>
        </row>
        <row r="644">
          <cell r="B644" t="str">
            <v>Y04018</v>
          </cell>
          <cell r="C644" t="str">
            <v>Nappy Rash</v>
          </cell>
          <cell r="G644">
            <v>1.6863376948012601</v>
          </cell>
        </row>
        <row r="645">
          <cell r="B645" t="str">
            <v>Y04018</v>
          </cell>
          <cell r="C645" t="str">
            <v>Oral Thrush</v>
          </cell>
          <cell r="G645">
            <v>9.8545080531627391</v>
          </cell>
        </row>
        <row r="646">
          <cell r="B646" t="str">
            <v>Y04018</v>
          </cell>
          <cell r="C646" t="str">
            <v>Ringworm/Athletes foot</v>
          </cell>
          <cell r="G646">
            <v>0.90800090792924604</v>
          </cell>
        </row>
        <row r="647">
          <cell r="B647" t="str">
            <v>Y04018</v>
          </cell>
          <cell r="C647" t="str">
            <v>Travel Sickness</v>
          </cell>
          <cell r="G647">
            <v>0.80853423019819004</v>
          </cell>
        </row>
        <row r="648">
          <cell r="B648" t="str">
            <v>Y04018</v>
          </cell>
          <cell r="C648" t="str">
            <v>Vitamins and minerals</v>
          </cell>
          <cell r="G648">
            <v>23.083512481234401</v>
          </cell>
        </row>
        <row r="649">
          <cell r="B649" t="str">
            <v>C86006</v>
          </cell>
          <cell r="C649" t="str">
            <v>Acute Sore Throat</v>
          </cell>
          <cell r="G649">
            <v>150.39041374574001</v>
          </cell>
        </row>
        <row r="650">
          <cell r="B650" t="str">
            <v>C86006</v>
          </cell>
          <cell r="C650" t="str">
            <v>Conjunctivitis</v>
          </cell>
          <cell r="G650">
            <v>135.39025329132201</v>
          </cell>
        </row>
        <row r="651">
          <cell r="B651" t="str">
            <v>C86006</v>
          </cell>
          <cell r="C651" t="str">
            <v>Coughs and colds and nasal congestion</v>
          </cell>
          <cell r="G651">
            <v>43.180565406696303</v>
          </cell>
        </row>
        <row r="652">
          <cell r="B652" t="str">
            <v>C86006</v>
          </cell>
          <cell r="C652" t="str">
            <v>Cradle cap (seborrhoeic dermatitis ¿ infants)</v>
          </cell>
          <cell r="G652">
            <v>66.002978741341195</v>
          </cell>
        </row>
        <row r="653">
          <cell r="B653" t="str">
            <v>C86006</v>
          </cell>
          <cell r="C653" t="str">
            <v>Dandruff</v>
          </cell>
          <cell r="G653">
            <v>333.229929417101</v>
          </cell>
        </row>
        <row r="654">
          <cell r="B654" t="str">
            <v>C86006</v>
          </cell>
          <cell r="C654" t="str">
            <v>Diarrhoea (Adults)</v>
          </cell>
          <cell r="G654">
            <v>150.794140813718</v>
          </cell>
        </row>
        <row r="655">
          <cell r="B655" t="str">
            <v>C86006</v>
          </cell>
          <cell r="C655" t="str">
            <v>Dry Eyes/Sore tired Eyes</v>
          </cell>
          <cell r="G655">
            <v>1529.9694632928799</v>
          </cell>
        </row>
        <row r="656">
          <cell r="B656" t="str">
            <v>C86006</v>
          </cell>
          <cell r="C656" t="str">
            <v>Excessive sweating (Hyperhidrosis)</v>
          </cell>
          <cell r="G656">
            <v>5.9720675973107502</v>
          </cell>
        </row>
        <row r="657">
          <cell r="B657" t="str">
            <v>C86006</v>
          </cell>
          <cell r="C657" t="str">
            <v>Haemorrhoids</v>
          </cell>
          <cell r="G657">
            <v>44.869962477842201</v>
          </cell>
        </row>
        <row r="658">
          <cell r="B658" t="str">
            <v>C86006</v>
          </cell>
          <cell r="C658" t="str">
            <v>Indigestion and Heartburn</v>
          </cell>
          <cell r="G658">
            <v>2207.2257014219999</v>
          </cell>
        </row>
        <row r="659">
          <cell r="B659" t="str">
            <v>C86006</v>
          </cell>
          <cell r="C659" t="str">
            <v>Infrequent Constipation</v>
          </cell>
          <cell r="G659">
            <v>382.199102596594</v>
          </cell>
        </row>
        <row r="660">
          <cell r="B660" t="str">
            <v>C86006</v>
          </cell>
          <cell r="C660" t="str">
            <v>Infrequent Migraine</v>
          </cell>
          <cell r="G660">
            <v>72.644943611876599</v>
          </cell>
        </row>
        <row r="661">
          <cell r="B661" t="str">
            <v>C86006</v>
          </cell>
          <cell r="C661" t="str">
            <v>Infrequent cold sores of the lip</v>
          </cell>
          <cell r="G661">
            <v>19.083155615701202</v>
          </cell>
        </row>
        <row r="662">
          <cell r="B662" t="str">
            <v>C86006</v>
          </cell>
          <cell r="C662" t="str">
            <v>Mild Acne</v>
          </cell>
          <cell r="G662">
            <v>84.375364360037693</v>
          </cell>
        </row>
        <row r="663">
          <cell r="B663" t="str">
            <v>C86006</v>
          </cell>
          <cell r="C663" t="str">
            <v>Mild Cystitis</v>
          </cell>
          <cell r="G663">
            <v>234.20877172287101</v>
          </cell>
        </row>
        <row r="664">
          <cell r="B664" t="str">
            <v>C86006</v>
          </cell>
          <cell r="C664" t="str">
            <v>Mild Dry Skin/Sunburn</v>
          </cell>
          <cell r="G664">
            <v>751.83172446091999</v>
          </cell>
        </row>
        <row r="665">
          <cell r="B665" t="str">
            <v>C86006</v>
          </cell>
          <cell r="C665" t="str">
            <v>Mild contact dermatitis</v>
          </cell>
          <cell r="G665">
            <v>149.259267507212</v>
          </cell>
        </row>
        <row r="666">
          <cell r="B666" t="str">
            <v>C86006</v>
          </cell>
          <cell r="C666" t="str">
            <v>Mild to Moderate Hay fever/Allergic Rhinitis</v>
          </cell>
          <cell r="G666">
            <v>1941.35358923236</v>
          </cell>
        </row>
        <row r="667">
          <cell r="B667" t="str">
            <v>C86006</v>
          </cell>
          <cell r="C667" t="str">
            <v>Minor burns and scalds</v>
          </cell>
          <cell r="G667">
            <v>7.4565075282466697</v>
          </cell>
        </row>
        <row r="668">
          <cell r="B668" t="str">
            <v>C86006</v>
          </cell>
          <cell r="C668" t="str">
            <v>Minor conditions associated with pain, discomfort and/fever. (e.g. aches and sprains, headache, peri</v>
          </cell>
          <cell r="G668">
            <v>1021.75209413091</v>
          </cell>
        </row>
        <row r="669">
          <cell r="B669" t="str">
            <v>C86006</v>
          </cell>
          <cell r="C669" t="str">
            <v>Mouth ulcers</v>
          </cell>
          <cell r="G669">
            <v>17.216732286118098</v>
          </cell>
        </row>
        <row r="670">
          <cell r="B670" t="str">
            <v>C86006</v>
          </cell>
          <cell r="C670" t="str">
            <v>Nappy Rash</v>
          </cell>
          <cell r="G670">
            <v>15.137323617209599</v>
          </cell>
        </row>
        <row r="671">
          <cell r="B671" t="str">
            <v>C86006</v>
          </cell>
          <cell r="C671" t="str">
            <v>Oral Thrush</v>
          </cell>
          <cell r="G671">
            <v>35.038857395342603</v>
          </cell>
        </row>
        <row r="672">
          <cell r="B672" t="str">
            <v>C86006</v>
          </cell>
          <cell r="C672" t="str">
            <v>Prevention of dental caries</v>
          </cell>
          <cell r="G672">
            <v>97.872279103208996</v>
          </cell>
        </row>
        <row r="673">
          <cell r="B673" t="str">
            <v>C86006</v>
          </cell>
          <cell r="C673" t="str">
            <v>Ringworm/Athletes foot</v>
          </cell>
          <cell r="G673">
            <v>295.57508518562997</v>
          </cell>
        </row>
        <row r="674">
          <cell r="B674" t="str">
            <v>C86006</v>
          </cell>
          <cell r="C674" t="str">
            <v>Threadworms</v>
          </cell>
          <cell r="G674">
            <v>2.3401196221093601</v>
          </cell>
        </row>
        <row r="675">
          <cell r="B675" t="str">
            <v>C86006</v>
          </cell>
          <cell r="C675" t="str">
            <v>Travel Sickness</v>
          </cell>
          <cell r="G675">
            <v>121.47523064740901</v>
          </cell>
        </row>
        <row r="676">
          <cell r="B676" t="str">
            <v>C86006</v>
          </cell>
          <cell r="C676" t="str">
            <v>Vitamins and minerals</v>
          </cell>
          <cell r="G676">
            <v>13007.4490482371</v>
          </cell>
        </row>
        <row r="677">
          <cell r="B677" t="str">
            <v>C86006</v>
          </cell>
          <cell r="C677" t="str">
            <v>Warts and Verrucae</v>
          </cell>
          <cell r="G677">
            <v>2.8007729244669299</v>
          </cell>
        </row>
        <row r="678">
          <cell r="B678" t="str">
            <v>C86032</v>
          </cell>
          <cell r="C678" t="str">
            <v>Acute Sore Throat</v>
          </cell>
          <cell r="G678">
            <v>58.438186720653498</v>
          </cell>
        </row>
        <row r="679">
          <cell r="B679" t="str">
            <v>C86032</v>
          </cell>
          <cell r="C679" t="str">
            <v>Conjunctivitis</v>
          </cell>
          <cell r="G679">
            <v>20.535149095069201</v>
          </cell>
        </row>
        <row r="680">
          <cell r="B680" t="str">
            <v>C86032</v>
          </cell>
          <cell r="C680" t="str">
            <v>Coughs and colds and nasal congestion</v>
          </cell>
          <cell r="G680">
            <v>27.866393912487801</v>
          </cell>
        </row>
        <row r="681">
          <cell r="B681" t="str">
            <v>C86032</v>
          </cell>
          <cell r="C681" t="str">
            <v>Cradle cap (seborrhoeic dermatitis ¿ infants)</v>
          </cell>
          <cell r="G681">
            <v>57.203164325766203</v>
          </cell>
        </row>
        <row r="682">
          <cell r="B682" t="str">
            <v>C86032</v>
          </cell>
          <cell r="C682" t="str">
            <v>Dandruff</v>
          </cell>
          <cell r="G682">
            <v>41.407176482382397</v>
          </cell>
        </row>
        <row r="683">
          <cell r="B683" t="str">
            <v>C86032</v>
          </cell>
          <cell r="C683" t="str">
            <v>Diarrhoea (Adults)</v>
          </cell>
          <cell r="G683">
            <v>66.249750955324004</v>
          </cell>
        </row>
        <row r="684">
          <cell r="B684" t="str">
            <v>C86032</v>
          </cell>
          <cell r="C684" t="str">
            <v>Dry Eyes/Sore tired Eyes</v>
          </cell>
          <cell r="G684">
            <v>727.61449279540602</v>
          </cell>
        </row>
        <row r="685">
          <cell r="B685" t="str">
            <v>C86032</v>
          </cell>
          <cell r="C685" t="str">
            <v>Excessive sweating (Hyperhidrosis)</v>
          </cell>
          <cell r="G685">
            <v>3.0343058153714502</v>
          </cell>
        </row>
        <row r="686">
          <cell r="B686" t="str">
            <v>C86032</v>
          </cell>
          <cell r="C686" t="str">
            <v>Haemorrhoids</v>
          </cell>
          <cell r="G686">
            <v>3.14570806045064</v>
          </cell>
        </row>
        <row r="687">
          <cell r="B687" t="str">
            <v>C86032</v>
          </cell>
          <cell r="C687" t="str">
            <v>Indigestion and Heartburn</v>
          </cell>
          <cell r="G687">
            <v>649.56095084704498</v>
          </cell>
        </row>
        <row r="688">
          <cell r="B688" t="str">
            <v>C86032</v>
          </cell>
          <cell r="C688" t="str">
            <v>Infrequent Constipation</v>
          </cell>
          <cell r="G688">
            <v>93.302757182952604</v>
          </cell>
        </row>
        <row r="689">
          <cell r="B689" t="str">
            <v>C86032</v>
          </cell>
          <cell r="C689" t="str">
            <v>Infrequent cold sores of the lip</v>
          </cell>
          <cell r="G689">
            <v>7.3966354677180499</v>
          </cell>
        </row>
        <row r="690">
          <cell r="B690" t="str">
            <v>C86032</v>
          </cell>
          <cell r="C690" t="str">
            <v>Insect bites and stings</v>
          </cell>
          <cell r="G690">
            <v>2.8095478278213002</v>
          </cell>
        </row>
        <row r="691">
          <cell r="B691" t="str">
            <v>C86032</v>
          </cell>
          <cell r="C691" t="str">
            <v>Mild Acne</v>
          </cell>
          <cell r="G691">
            <v>8.0028400805702908</v>
          </cell>
        </row>
        <row r="692">
          <cell r="B692" t="str">
            <v>C86032</v>
          </cell>
          <cell r="C692" t="str">
            <v>Mild Dry Skin/Sunburn</v>
          </cell>
          <cell r="G692">
            <v>283.55412522741</v>
          </cell>
        </row>
        <row r="693">
          <cell r="B693" t="str">
            <v>C86032</v>
          </cell>
          <cell r="C693" t="str">
            <v>Mild contact dermatitis</v>
          </cell>
          <cell r="G693">
            <v>34.860919163669202</v>
          </cell>
        </row>
        <row r="694">
          <cell r="B694" t="str">
            <v>C86032</v>
          </cell>
          <cell r="C694" t="str">
            <v>Mild to Moderate Hay fever/Allergic Rhinitis</v>
          </cell>
          <cell r="G694">
            <v>512.01294401503901</v>
          </cell>
        </row>
        <row r="695">
          <cell r="B695" t="str">
            <v>C86032</v>
          </cell>
          <cell r="C695" t="str">
            <v>Minor conditions associated with pain, discomfort and/fever. (e.g. aches and sprains, headache, peri</v>
          </cell>
          <cell r="G695">
            <v>445.47689787864999</v>
          </cell>
        </row>
        <row r="696">
          <cell r="B696" t="str">
            <v>C86032</v>
          </cell>
          <cell r="C696" t="str">
            <v>Nappy Rash</v>
          </cell>
          <cell r="G696">
            <v>37.9703998369299</v>
          </cell>
        </row>
        <row r="697">
          <cell r="B697" t="str">
            <v>C86032</v>
          </cell>
          <cell r="C697" t="str">
            <v>Oral Thrush</v>
          </cell>
          <cell r="G697">
            <v>30.2292408555519</v>
          </cell>
        </row>
        <row r="698">
          <cell r="B698" t="str">
            <v>C86032</v>
          </cell>
          <cell r="C698" t="str">
            <v>Prevention of dental caries</v>
          </cell>
          <cell r="G698">
            <v>4.6776510662207498</v>
          </cell>
        </row>
        <row r="699">
          <cell r="B699" t="str">
            <v>C86032</v>
          </cell>
          <cell r="C699" t="str">
            <v>Ringworm/Athletes foot</v>
          </cell>
          <cell r="G699">
            <v>162.988614582064</v>
          </cell>
        </row>
        <row r="700">
          <cell r="B700" t="str">
            <v>C86032</v>
          </cell>
          <cell r="C700" t="str">
            <v>Travel Sickness</v>
          </cell>
          <cell r="G700">
            <v>298.99382516679702</v>
          </cell>
        </row>
        <row r="701">
          <cell r="B701" t="str">
            <v>C86032</v>
          </cell>
          <cell r="C701" t="str">
            <v>Vitamins and minerals</v>
          </cell>
          <cell r="G701">
            <v>5146.5664674417703</v>
          </cell>
        </row>
        <row r="702">
          <cell r="B702" t="str">
            <v>Y02482</v>
          </cell>
          <cell r="C702" t="str">
            <v>Infrequent Constipation</v>
          </cell>
          <cell r="G702">
            <v>1.4183011649416799</v>
          </cell>
        </row>
        <row r="703">
          <cell r="B703" t="str">
            <v>Y02482</v>
          </cell>
          <cell r="C703" t="str">
            <v>Minor conditions associated with pain, discomfort and/fever. (e.g. aches and sprains, headache, peri</v>
          </cell>
          <cell r="G703">
            <v>0.52764872095565196</v>
          </cell>
        </row>
        <row r="704">
          <cell r="B704" t="str">
            <v>C86029</v>
          </cell>
          <cell r="C704" t="str">
            <v>Acute Sore Throat</v>
          </cell>
          <cell r="G704">
            <v>131.71663317932601</v>
          </cell>
        </row>
        <row r="705">
          <cell r="B705" t="str">
            <v>C86029</v>
          </cell>
          <cell r="C705" t="str">
            <v>Conjunctivitis</v>
          </cell>
          <cell r="G705">
            <v>128.34935184207799</v>
          </cell>
        </row>
        <row r="706">
          <cell r="B706" t="str">
            <v>C86029</v>
          </cell>
          <cell r="C706" t="str">
            <v>Coughs and colds and nasal congestion</v>
          </cell>
          <cell r="G706">
            <v>30.285110131906499</v>
          </cell>
        </row>
        <row r="707">
          <cell r="B707" t="str">
            <v>C86029</v>
          </cell>
          <cell r="C707" t="str">
            <v>Cradle cap (seborrhoeic dermatitis ¿ infants)</v>
          </cell>
          <cell r="G707">
            <v>48.400673130250098</v>
          </cell>
        </row>
        <row r="708">
          <cell r="B708" t="str">
            <v>C86029</v>
          </cell>
          <cell r="C708" t="str">
            <v>Dandruff</v>
          </cell>
          <cell r="G708">
            <v>513.07881436137905</v>
          </cell>
        </row>
        <row r="709">
          <cell r="B709" t="str">
            <v>C86029</v>
          </cell>
          <cell r="C709" t="str">
            <v>Diarrhoea (Adults)</v>
          </cell>
          <cell r="G709">
            <v>231.42567325599799</v>
          </cell>
        </row>
        <row r="710">
          <cell r="B710" t="str">
            <v>C86029</v>
          </cell>
          <cell r="C710" t="str">
            <v>Dry Eyes/Sore tired Eyes</v>
          </cell>
          <cell r="G710">
            <v>1583.36499427853</v>
          </cell>
        </row>
        <row r="711">
          <cell r="B711" t="str">
            <v>C86029</v>
          </cell>
          <cell r="C711" t="str">
            <v>Earwax</v>
          </cell>
          <cell r="G711">
            <v>7.8866149638115104</v>
          </cell>
        </row>
        <row r="712">
          <cell r="B712" t="str">
            <v>C86029</v>
          </cell>
          <cell r="C712" t="str">
            <v>Excessive sweating (Hyperhidrosis)</v>
          </cell>
          <cell r="G712">
            <v>7.6498354551976897</v>
          </cell>
        </row>
        <row r="713">
          <cell r="B713" t="str">
            <v>C86029</v>
          </cell>
          <cell r="C713" t="str">
            <v>Haemorrhoids</v>
          </cell>
          <cell r="G713">
            <v>53.223546777732999</v>
          </cell>
        </row>
        <row r="714">
          <cell r="B714" t="str">
            <v>C86029</v>
          </cell>
          <cell r="C714" t="str">
            <v>Head Lice</v>
          </cell>
          <cell r="G714">
            <v>7.5463156190395901</v>
          </cell>
        </row>
        <row r="715">
          <cell r="B715" t="str">
            <v>C86029</v>
          </cell>
          <cell r="C715" t="str">
            <v>Indigestion and Heartburn</v>
          </cell>
          <cell r="G715">
            <v>2317.5627968874701</v>
          </cell>
        </row>
        <row r="716">
          <cell r="B716" t="str">
            <v>C86029</v>
          </cell>
          <cell r="C716" t="str">
            <v>Infant Colic</v>
          </cell>
          <cell r="G716">
            <v>3.0066259591591198</v>
          </cell>
        </row>
        <row r="717">
          <cell r="B717" t="str">
            <v>C86029</v>
          </cell>
          <cell r="C717" t="str">
            <v>Infrequent Constipation</v>
          </cell>
          <cell r="G717">
            <v>467.37671838785798</v>
          </cell>
        </row>
        <row r="718">
          <cell r="B718" t="str">
            <v>C86029</v>
          </cell>
          <cell r="C718" t="str">
            <v>Infrequent Migraine</v>
          </cell>
          <cell r="G718">
            <v>82.820947073238202</v>
          </cell>
        </row>
        <row r="719">
          <cell r="B719" t="str">
            <v>C86029</v>
          </cell>
          <cell r="C719" t="str">
            <v>Infrequent cold sores of the lip</v>
          </cell>
          <cell r="G719">
            <v>18.121281206298701</v>
          </cell>
        </row>
        <row r="720">
          <cell r="B720" t="str">
            <v>C86029</v>
          </cell>
          <cell r="C720" t="str">
            <v>Insect bites and stings</v>
          </cell>
          <cell r="G720">
            <v>3.7202409222111199</v>
          </cell>
        </row>
        <row r="721">
          <cell r="B721" t="str">
            <v>C86029</v>
          </cell>
          <cell r="C721" t="str">
            <v>Mild Acne</v>
          </cell>
          <cell r="G721">
            <v>255.39652366607001</v>
          </cell>
        </row>
        <row r="722">
          <cell r="B722" t="str">
            <v>C86029</v>
          </cell>
          <cell r="C722" t="str">
            <v>Mild Dry Skin/Sunburn</v>
          </cell>
          <cell r="G722">
            <v>819.65605721555505</v>
          </cell>
        </row>
        <row r="723">
          <cell r="B723" t="str">
            <v>C86029</v>
          </cell>
          <cell r="C723" t="str">
            <v>Mild contact dermatitis</v>
          </cell>
          <cell r="G723">
            <v>157.36429355353499</v>
          </cell>
        </row>
        <row r="724">
          <cell r="B724" t="str">
            <v>C86029</v>
          </cell>
          <cell r="C724" t="str">
            <v>Mild to Moderate Hay fever/Allergic Rhinitis</v>
          </cell>
          <cell r="G724">
            <v>2605.5836094481001</v>
          </cell>
        </row>
        <row r="725">
          <cell r="B725" t="str">
            <v>C86029</v>
          </cell>
          <cell r="C725" t="str">
            <v>Minor conditions associated with pain, discomfort and/fever. (e.g. aches and sprains, headache, peri</v>
          </cell>
          <cell r="G725">
            <v>1712.93987591683</v>
          </cell>
        </row>
        <row r="726">
          <cell r="B726" t="str">
            <v>C86029</v>
          </cell>
          <cell r="C726" t="str">
            <v>Mouth ulcers</v>
          </cell>
          <cell r="G726">
            <v>22.356966778192401</v>
          </cell>
        </row>
        <row r="727">
          <cell r="B727" t="str">
            <v>C86029</v>
          </cell>
          <cell r="C727" t="str">
            <v>Nappy Rash</v>
          </cell>
          <cell r="G727">
            <v>22.204207929306399</v>
          </cell>
        </row>
        <row r="728">
          <cell r="B728" t="str">
            <v>C86029</v>
          </cell>
          <cell r="C728" t="str">
            <v>Oral Thrush</v>
          </cell>
          <cell r="G728">
            <v>31.624557230445699</v>
          </cell>
        </row>
        <row r="729">
          <cell r="B729" t="str">
            <v>C86029</v>
          </cell>
          <cell r="C729" t="str">
            <v>Prevention of dental caries</v>
          </cell>
          <cell r="G729">
            <v>51.063732407156003</v>
          </cell>
        </row>
        <row r="730">
          <cell r="B730" t="str">
            <v>C86029</v>
          </cell>
          <cell r="C730" t="str">
            <v>Ringworm/Athletes foot</v>
          </cell>
          <cell r="G730">
            <v>207.414509659332</v>
          </cell>
        </row>
        <row r="731">
          <cell r="B731" t="str">
            <v>C86029</v>
          </cell>
          <cell r="C731" t="str">
            <v>Sun Protection</v>
          </cell>
          <cell r="G731">
            <v>40.496650916329003</v>
          </cell>
        </row>
        <row r="732">
          <cell r="B732" t="str">
            <v>C86029</v>
          </cell>
          <cell r="C732" t="str">
            <v>Threadworms</v>
          </cell>
          <cell r="G732">
            <v>2.3403651183483198</v>
          </cell>
        </row>
        <row r="733">
          <cell r="B733" t="str">
            <v>C86029</v>
          </cell>
          <cell r="C733" t="str">
            <v>Travel Sickness</v>
          </cell>
          <cell r="G733">
            <v>370.11560065656602</v>
          </cell>
        </row>
        <row r="734">
          <cell r="B734" t="str">
            <v>C86029</v>
          </cell>
          <cell r="C734" t="str">
            <v>Vitamins and minerals</v>
          </cell>
          <cell r="G734">
            <v>7325.7468261358399</v>
          </cell>
        </row>
        <row r="735">
          <cell r="B735" t="str">
            <v>C86029</v>
          </cell>
          <cell r="C735" t="str">
            <v>Warts and Verrucae</v>
          </cell>
          <cell r="G735">
            <v>60.6108862379361</v>
          </cell>
        </row>
        <row r="736">
          <cell r="B736" t="str">
            <v>C86020</v>
          </cell>
          <cell r="C736" t="str">
            <v>Acute Sore Throat</v>
          </cell>
          <cell r="G736">
            <v>46.160652080195703</v>
          </cell>
        </row>
        <row r="737">
          <cell r="B737" t="str">
            <v>C86020</v>
          </cell>
          <cell r="C737" t="str">
            <v>Conjunctivitis</v>
          </cell>
          <cell r="G737">
            <v>58.363927672944698</v>
          </cell>
        </row>
        <row r="738">
          <cell r="B738" t="str">
            <v>C86020</v>
          </cell>
          <cell r="C738" t="str">
            <v>Coughs and colds and nasal congestion</v>
          </cell>
          <cell r="G738">
            <v>4.3124274567117302</v>
          </cell>
        </row>
        <row r="739">
          <cell r="B739" t="str">
            <v>C86020</v>
          </cell>
          <cell r="C739" t="str">
            <v>Cradle cap (seborrhoeic dermatitis ¿ infants)</v>
          </cell>
          <cell r="G739">
            <v>30.8010753877995</v>
          </cell>
        </row>
        <row r="740">
          <cell r="B740" t="str">
            <v>C86020</v>
          </cell>
          <cell r="C740" t="str">
            <v>Dandruff</v>
          </cell>
          <cell r="G740">
            <v>322.58513217750101</v>
          </cell>
        </row>
        <row r="741">
          <cell r="B741" t="str">
            <v>C86020</v>
          </cell>
          <cell r="C741" t="str">
            <v>Diarrhoea (Adults)</v>
          </cell>
          <cell r="G741">
            <v>159.884755106894</v>
          </cell>
        </row>
        <row r="742">
          <cell r="B742" t="str">
            <v>C86020</v>
          </cell>
          <cell r="C742" t="str">
            <v>Dry Eyes/Sore tired Eyes</v>
          </cell>
          <cell r="G742">
            <v>958.00577793653304</v>
          </cell>
        </row>
        <row r="743">
          <cell r="B743" t="str">
            <v>C86020</v>
          </cell>
          <cell r="C743" t="str">
            <v>Earwax</v>
          </cell>
          <cell r="G743">
            <v>6.37717202430004</v>
          </cell>
        </row>
        <row r="744">
          <cell r="B744" t="str">
            <v>C86020</v>
          </cell>
          <cell r="C744" t="str">
            <v>Excessive sweating (Hyperhidrosis)</v>
          </cell>
          <cell r="G744">
            <v>8.1020990506144894</v>
          </cell>
        </row>
        <row r="745">
          <cell r="B745" t="str">
            <v>C86020</v>
          </cell>
          <cell r="C745" t="str">
            <v>Haemorrhoids</v>
          </cell>
          <cell r="G745">
            <v>38.424569546717599</v>
          </cell>
        </row>
        <row r="746">
          <cell r="B746" t="str">
            <v>C86020</v>
          </cell>
          <cell r="C746" t="str">
            <v>Head Lice</v>
          </cell>
          <cell r="G746">
            <v>24.678130275147598</v>
          </cell>
        </row>
        <row r="747">
          <cell r="B747" t="str">
            <v>C86020</v>
          </cell>
          <cell r="C747" t="str">
            <v>Indigestion and Heartburn</v>
          </cell>
          <cell r="G747">
            <v>1903.2743199951201</v>
          </cell>
        </row>
        <row r="748">
          <cell r="B748" t="str">
            <v>C86020</v>
          </cell>
          <cell r="C748" t="str">
            <v>Infrequent Constipation</v>
          </cell>
          <cell r="G748">
            <v>472.59858164557397</v>
          </cell>
        </row>
        <row r="749">
          <cell r="B749" t="str">
            <v>C86020</v>
          </cell>
          <cell r="C749" t="str">
            <v>Infrequent Migraine</v>
          </cell>
          <cell r="G749">
            <v>10.5028789197502</v>
          </cell>
        </row>
        <row r="750">
          <cell r="B750" t="str">
            <v>C86020</v>
          </cell>
          <cell r="C750" t="str">
            <v>Infrequent cold sores of the lip</v>
          </cell>
          <cell r="G750">
            <v>69.794140127069099</v>
          </cell>
        </row>
        <row r="751">
          <cell r="B751" t="str">
            <v>C86020</v>
          </cell>
          <cell r="C751" t="str">
            <v>Insect bites and stings</v>
          </cell>
          <cell r="G751">
            <v>8.4298075889999105</v>
          </cell>
        </row>
        <row r="752">
          <cell r="B752" t="str">
            <v>C86020</v>
          </cell>
          <cell r="C752" t="str">
            <v>Mild Acne</v>
          </cell>
          <cell r="G752">
            <v>302.51321555696398</v>
          </cell>
        </row>
        <row r="753">
          <cell r="B753" t="str">
            <v>C86020</v>
          </cell>
          <cell r="C753" t="str">
            <v>Mild Dry Skin/Sunburn</v>
          </cell>
          <cell r="G753">
            <v>798.41426399407703</v>
          </cell>
        </row>
        <row r="754">
          <cell r="B754" t="str">
            <v>C86020</v>
          </cell>
          <cell r="C754" t="str">
            <v>Mild contact dermatitis</v>
          </cell>
          <cell r="G754">
            <v>124.40715110089501</v>
          </cell>
        </row>
        <row r="755">
          <cell r="B755" t="str">
            <v>C86020</v>
          </cell>
          <cell r="C755" t="str">
            <v>Mild to Moderate Hay fever/Allergic Rhinitis</v>
          </cell>
          <cell r="G755">
            <v>2047.2512214226299</v>
          </cell>
        </row>
        <row r="756">
          <cell r="B756" t="str">
            <v>C86020</v>
          </cell>
          <cell r="C756" t="str">
            <v>Minor conditions associated with pain, discomfort and/fever. (e.g. aches and sprains, headache, peri</v>
          </cell>
          <cell r="G756">
            <v>1517.7084671432399</v>
          </cell>
        </row>
        <row r="757">
          <cell r="B757" t="str">
            <v>C86020</v>
          </cell>
          <cell r="C757" t="str">
            <v>Mouth ulcers</v>
          </cell>
          <cell r="G757">
            <v>26.862539147084501</v>
          </cell>
        </row>
        <row r="758">
          <cell r="B758" t="str">
            <v>C86020</v>
          </cell>
          <cell r="C758" t="str">
            <v>Nappy Rash</v>
          </cell>
          <cell r="G758">
            <v>50.521852865045702</v>
          </cell>
        </row>
        <row r="759">
          <cell r="B759" t="str">
            <v>C86020</v>
          </cell>
          <cell r="C759" t="str">
            <v>Oral Thrush</v>
          </cell>
          <cell r="G759">
            <v>28.740698007055599</v>
          </cell>
        </row>
        <row r="760">
          <cell r="B760" t="str">
            <v>C86020</v>
          </cell>
          <cell r="C760" t="str">
            <v>Prevention of dental caries</v>
          </cell>
          <cell r="G760">
            <v>34.674861311553798</v>
          </cell>
        </row>
        <row r="761">
          <cell r="B761" t="str">
            <v>C86020</v>
          </cell>
          <cell r="C761" t="str">
            <v>Ringworm/Athletes foot</v>
          </cell>
          <cell r="G761">
            <v>149.035761973863</v>
          </cell>
        </row>
        <row r="762">
          <cell r="B762" t="str">
            <v>C86020</v>
          </cell>
          <cell r="C762" t="str">
            <v>Sun Protection</v>
          </cell>
          <cell r="G762">
            <v>37.654971736040899</v>
          </cell>
        </row>
        <row r="763">
          <cell r="B763" t="str">
            <v>C86020</v>
          </cell>
          <cell r="C763" t="str">
            <v>Threadworms</v>
          </cell>
          <cell r="G763">
            <v>2.3398782356771402</v>
          </cell>
        </row>
        <row r="764">
          <cell r="B764" t="str">
            <v>C86020</v>
          </cell>
          <cell r="C764" t="str">
            <v>Travel Sickness</v>
          </cell>
          <cell r="G764">
            <v>187.38618555161</v>
          </cell>
        </row>
        <row r="765">
          <cell r="B765" t="str">
            <v>C86020</v>
          </cell>
          <cell r="C765" t="str">
            <v>Vitamins and minerals</v>
          </cell>
          <cell r="G765">
            <v>5559.0385384015799</v>
          </cell>
        </row>
        <row r="766">
          <cell r="B766" t="str">
            <v>C86007</v>
          </cell>
          <cell r="C766" t="str">
            <v>Acute Sore Throat</v>
          </cell>
          <cell r="G766">
            <v>232.825917795843</v>
          </cell>
        </row>
        <row r="767">
          <cell r="B767" t="str">
            <v>C86007</v>
          </cell>
          <cell r="C767" t="str">
            <v>Conjunctivitis</v>
          </cell>
          <cell r="G767">
            <v>155.737623703841</v>
          </cell>
        </row>
        <row r="768">
          <cell r="B768" t="str">
            <v>C86007</v>
          </cell>
          <cell r="C768" t="str">
            <v>Coughs and colds and nasal congestion</v>
          </cell>
          <cell r="G768">
            <v>14.8430095516919</v>
          </cell>
        </row>
        <row r="769">
          <cell r="B769" t="str">
            <v>C86007</v>
          </cell>
          <cell r="C769" t="str">
            <v>Cradle cap (seborrhoeic dermatitis ¿ infants)</v>
          </cell>
          <cell r="G769">
            <v>26.4021200266661</v>
          </cell>
        </row>
        <row r="770">
          <cell r="B770" t="str">
            <v>C86007</v>
          </cell>
          <cell r="C770" t="str">
            <v>Dandruff</v>
          </cell>
          <cell r="G770">
            <v>281.713132569717</v>
          </cell>
        </row>
        <row r="771">
          <cell r="B771" t="str">
            <v>C86007</v>
          </cell>
          <cell r="C771" t="str">
            <v>Diarrhoea (Adults)</v>
          </cell>
          <cell r="G771">
            <v>113.48389541218</v>
          </cell>
        </row>
        <row r="772">
          <cell r="B772" t="str">
            <v>C86007</v>
          </cell>
          <cell r="C772" t="str">
            <v>Dry Eyes/Sore tired Eyes</v>
          </cell>
          <cell r="G772">
            <v>2749.2281721575</v>
          </cell>
        </row>
        <row r="773">
          <cell r="B773" t="str">
            <v>C86007</v>
          </cell>
          <cell r="C773" t="str">
            <v>Earwax</v>
          </cell>
          <cell r="G773">
            <v>9.3266837672628409</v>
          </cell>
        </row>
        <row r="774">
          <cell r="B774" t="str">
            <v>C86007</v>
          </cell>
          <cell r="C774" t="str">
            <v>Excessive sweating (Hyperhidrosis)</v>
          </cell>
          <cell r="G774">
            <v>1.85419883416852</v>
          </cell>
        </row>
        <row r="775">
          <cell r="B775" t="str">
            <v>C86007</v>
          </cell>
          <cell r="C775" t="str">
            <v>Haemorrhoids</v>
          </cell>
          <cell r="G775">
            <v>46.086994281410199</v>
          </cell>
        </row>
        <row r="776">
          <cell r="B776" t="str">
            <v>C86007</v>
          </cell>
          <cell r="C776" t="str">
            <v>Indigestion and Heartburn</v>
          </cell>
          <cell r="G776">
            <v>1297.81715184941</v>
          </cell>
        </row>
        <row r="777">
          <cell r="B777" t="str">
            <v>C86007</v>
          </cell>
          <cell r="C777" t="str">
            <v>Infrequent Constipation</v>
          </cell>
          <cell r="G777">
            <v>476.333600408086</v>
          </cell>
        </row>
        <row r="778">
          <cell r="B778" t="str">
            <v>C86007</v>
          </cell>
          <cell r="C778" t="str">
            <v>Infrequent cold sores of the lip</v>
          </cell>
          <cell r="G778">
            <v>2.9685389810343601</v>
          </cell>
        </row>
        <row r="779">
          <cell r="B779" t="str">
            <v>C86007</v>
          </cell>
          <cell r="C779" t="str">
            <v>Mild Acne</v>
          </cell>
          <cell r="G779">
            <v>193.21322452115999</v>
          </cell>
        </row>
        <row r="780">
          <cell r="B780" t="str">
            <v>C86007</v>
          </cell>
          <cell r="C780" t="str">
            <v>Mild Cystitis</v>
          </cell>
          <cell r="G780">
            <v>4.7449562138431904</v>
          </cell>
        </row>
        <row r="781">
          <cell r="B781" t="str">
            <v>C86007</v>
          </cell>
          <cell r="C781" t="str">
            <v>Mild Dry Skin/Sunburn</v>
          </cell>
          <cell r="G781">
            <v>863.73015344374096</v>
          </cell>
        </row>
        <row r="782">
          <cell r="B782" t="str">
            <v>C86007</v>
          </cell>
          <cell r="C782" t="str">
            <v>Mild contact dermatitis</v>
          </cell>
          <cell r="G782">
            <v>146.17824215074501</v>
          </cell>
        </row>
        <row r="783">
          <cell r="B783" t="str">
            <v>C86007</v>
          </cell>
          <cell r="C783" t="str">
            <v>Mild to Moderate Hay fever/Allergic Rhinitis</v>
          </cell>
          <cell r="G783">
            <v>2851.14731263769</v>
          </cell>
        </row>
        <row r="784">
          <cell r="B784" t="str">
            <v>C86007</v>
          </cell>
          <cell r="C784" t="str">
            <v>Minor conditions associated with pain, discomfort and/fever. (e.g. aches and sprains, headache, peri</v>
          </cell>
          <cell r="G784">
            <v>955.08924706786502</v>
          </cell>
        </row>
        <row r="785">
          <cell r="B785" t="str">
            <v>C86007</v>
          </cell>
          <cell r="C785" t="str">
            <v>Mouth ulcers</v>
          </cell>
          <cell r="G785">
            <v>16.248993016127798</v>
          </cell>
        </row>
        <row r="786">
          <cell r="B786" t="str">
            <v>C86007</v>
          </cell>
          <cell r="C786" t="str">
            <v>Nappy Rash</v>
          </cell>
          <cell r="G786">
            <v>31.6950690441993</v>
          </cell>
        </row>
        <row r="787">
          <cell r="B787" t="str">
            <v>C86007</v>
          </cell>
          <cell r="C787" t="str">
            <v>Oral Thrush</v>
          </cell>
          <cell r="G787">
            <v>15.3094692607896</v>
          </cell>
        </row>
        <row r="788">
          <cell r="B788" t="str">
            <v>C86007</v>
          </cell>
          <cell r="C788" t="str">
            <v>Prevention of dental caries</v>
          </cell>
          <cell r="G788">
            <v>223.57214293843501</v>
          </cell>
        </row>
        <row r="789">
          <cell r="B789" t="str">
            <v>C86007</v>
          </cell>
          <cell r="C789" t="str">
            <v>Ringworm/Athletes foot</v>
          </cell>
          <cell r="G789">
            <v>252.21564662045199</v>
          </cell>
        </row>
        <row r="790">
          <cell r="B790" t="str">
            <v>C86007</v>
          </cell>
          <cell r="C790" t="str">
            <v>Sun Protection</v>
          </cell>
          <cell r="G790">
            <v>30.3356505469126</v>
          </cell>
        </row>
        <row r="791">
          <cell r="B791" t="str">
            <v>C86007</v>
          </cell>
          <cell r="C791" t="str">
            <v>Threadworms</v>
          </cell>
          <cell r="G791">
            <v>8.3001955742933404</v>
          </cell>
        </row>
        <row r="792">
          <cell r="B792" t="str">
            <v>C86007</v>
          </cell>
          <cell r="C792" t="str">
            <v>Travel Sickness</v>
          </cell>
          <cell r="G792">
            <v>313.82253785640501</v>
          </cell>
        </row>
        <row r="793">
          <cell r="B793" t="str">
            <v>C86007</v>
          </cell>
          <cell r="C793" t="str">
            <v>Vitamins and minerals</v>
          </cell>
          <cell r="G793">
            <v>6712.58081279831</v>
          </cell>
        </row>
        <row r="794">
          <cell r="B794" t="str">
            <v>C86007</v>
          </cell>
          <cell r="C794" t="str">
            <v>Warts and Verrucae</v>
          </cell>
          <cell r="G794">
            <v>7.2133953629626699</v>
          </cell>
        </row>
        <row r="795">
          <cell r="B795" t="str">
            <v>Y05167</v>
          </cell>
          <cell r="C795" t="str">
            <v>Acute Sore Throat</v>
          </cell>
          <cell r="G795">
            <v>13.41239435508</v>
          </cell>
        </row>
        <row r="796">
          <cell r="B796" t="str">
            <v>Y05167</v>
          </cell>
          <cell r="C796" t="str">
            <v>Conjunctivitis</v>
          </cell>
          <cell r="G796">
            <v>51.227801476044597</v>
          </cell>
        </row>
        <row r="797">
          <cell r="B797" t="str">
            <v>Y05167</v>
          </cell>
          <cell r="C797" t="str">
            <v>Coughs and colds and nasal congestion</v>
          </cell>
          <cell r="G797">
            <v>18.162600355284599</v>
          </cell>
        </row>
        <row r="798">
          <cell r="B798" t="str">
            <v>Y05167</v>
          </cell>
          <cell r="C798" t="str">
            <v>Cradle cap (seborrhoeic dermatitis ¿ infants)</v>
          </cell>
          <cell r="G798">
            <v>26.402135571015801</v>
          </cell>
        </row>
        <row r="799">
          <cell r="B799" t="str">
            <v>Y05167</v>
          </cell>
          <cell r="C799" t="str">
            <v>Dandruff</v>
          </cell>
          <cell r="G799">
            <v>299.50070491175802</v>
          </cell>
        </row>
        <row r="800">
          <cell r="B800" t="str">
            <v>Y05167</v>
          </cell>
          <cell r="C800" t="str">
            <v>Diarrhoea (Adults)</v>
          </cell>
          <cell r="G800">
            <v>300.27161210659301</v>
          </cell>
        </row>
        <row r="801">
          <cell r="B801" t="str">
            <v>Y05167</v>
          </cell>
          <cell r="C801" t="str">
            <v>Dry Eyes/Sore tired Eyes</v>
          </cell>
          <cell r="G801">
            <v>670.31174424016604</v>
          </cell>
        </row>
        <row r="802">
          <cell r="B802" t="str">
            <v>Y05167</v>
          </cell>
          <cell r="C802" t="str">
            <v>Earwax</v>
          </cell>
          <cell r="G802">
            <v>20.2091493293299</v>
          </cell>
        </row>
        <row r="803">
          <cell r="B803" t="str">
            <v>Y05167</v>
          </cell>
          <cell r="C803" t="str">
            <v>Excessive sweating (Hyperhidrosis)</v>
          </cell>
          <cell r="G803">
            <v>7.0822508813360203</v>
          </cell>
        </row>
        <row r="804">
          <cell r="B804" t="str">
            <v>Y05167</v>
          </cell>
          <cell r="C804" t="str">
            <v>Haemorrhoids</v>
          </cell>
          <cell r="G804">
            <v>75.503780039486401</v>
          </cell>
        </row>
        <row r="805">
          <cell r="B805" t="str">
            <v>Y05167</v>
          </cell>
          <cell r="C805" t="str">
            <v>Indigestion and Heartburn</v>
          </cell>
          <cell r="G805">
            <v>474.87288346530897</v>
          </cell>
        </row>
        <row r="806">
          <cell r="B806" t="str">
            <v>Y05167</v>
          </cell>
          <cell r="C806" t="str">
            <v>Infrequent Constipation</v>
          </cell>
          <cell r="G806">
            <v>257.44387308820001</v>
          </cell>
        </row>
        <row r="807">
          <cell r="B807" t="str">
            <v>Y05167</v>
          </cell>
          <cell r="C807" t="str">
            <v>Infrequent Migraine</v>
          </cell>
          <cell r="G807">
            <v>10.9102900037706</v>
          </cell>
        </row>
        <row r="808">
          <cell r="B808" t="str">
            <v>Y05167</v>
          </cell>
          <cell r="C808" t="str">
            <v>Infrequent cold sores of the lip</v>
          </cell>
          <cell r="G808">
            <v>1.48426949051718</v>
          </cell>
        </row>
        <row r="809">
          <cell r="B809" t="str">
            <v>Y05167</v>
          </cell>
          <cell r="C809" t="str">
            <v>Insect bites and stings</v>
          </cell>
          <cell r="G809">
            <v>3.0967124655551501</v>
          </cell>
        </row>
        <row r="810">
          <cell r="B810" t="str">
            <v>Y05167</v>
          </cell>
          <cell r="C810" t="str">
            <v>Mild Acne</v>
          </cell>
          <cell r="G810">
            <v>126.69403135655401</v>
          </cell>
        </row>
        <row r="811">
          <cell r="B811" t="str">
            <v>Y05167</v>
          </cell>
          <cell r="C811" t="str">
            <v>Mild Dry Skin/Sunburn</v>
          </cell>
          <cell r="G811">
            <v>399.78405964044202</v>
          </cell>
        </row>
        <row r="812">
          <cell r="B812" t="str">
            <v>Y05167</v>
          </cell>
          <cell r="C812" t="str">
            <v>Mild contact dermatitis</v>
          </cell>
          <cell r="G812">
            <v>57.808086164354897</v>
          </cell>
        </row>
        <row r="813">
          <cell r="B813" t="str">
            <v>Y05167</v>
          </cell>
          <cell r="C813" t="str">
            <v>Mild to Moderate Hay fever/Allergic Rhinitis</v>
          </cell>
          <cell r="G813">
            <v>704.894283492809</v>
          </cell>
        </row>
        <row r="814">
          <cell r="B814" t="str">
            <v>Y05167</v>
          </cell>
          <cell r="C814" t="str">
            <v>Minor conditions associated with pain, discomfort and/fever. (e.g. aches and sprains, headache, peri</v>
          </cell>
          <cell r="G814">
            <v>498.62292257703302</v>
          </cell>
        </row>
        <row r="815">
          <cell r="B815" t="str">
            <v>Y05167</v>
          </cell>
          <cell r="C815" t="str">
            <v>Nappy Rash</v>
          </cell>
          <cell r="G815">
            <v>1.68668653712911</v>
          </cell>
        </row>
        <row r="816">
          <cell r="B816" t="str">
            <v>Y05167</v>
          </cell>
          <cell r="C816" t="str">
            <v>Oral Thrush</v>
          </cell>
          <cell r="G816">
            <v>6.1492311133963398</v>
          </cell>
        </row>
        <row r="817">
          <cell r="B817" t="str">
            <v>Y05167</v>
          </cell>
          <cell r="C817" t="str">
            <v>Prevention of dental caries</v>
          </cell>
          <cell r="G817">
            <v>22.270603795213301</v>
          </cell>
        </row>
        <row r="818">
          <cell r="B818" t="str">
            <v>Y05167</v>
          </cell>
          <cell r="C818" t="str">
            <v>Ringworm/Athletes foot</v>
          </cell>
          <cell r="G818">
            <v>92.199452116290701</v>
          </cell>
        </row>
        <row r="819">
          <cell r="B819" t="str">
            <v>Y05167</v>
          </cell>
          <cell r="C819" t="str">
            <v>Sun Protection</v>
          </cell>
          <cell r="G819">
            <v>62.056206667455299</v>
          </cell>
        </row>
        <row r="820">
          <cell r="B820" t="str">
            <v>Y05167</v>
          </cell>
          <cell r="C820" t="str">
            <v>Travel Sickness</v>
          </cell>
          <cell r="G820">
            <v>78.193698520455698</v>
          </cell>
        </row>
        <row r="821">
          <cell r="B821" t="str">
            <v>Y05167</v>
          </cell>
          <cell r="C821" t="str">
            <v>Vitamins and minerals</v>
          </cell>
          <cell r="G821">
            <v>3149.7558388238599</v>
          </cell>
        </row>
        <row r="822">
          <cell r="B822" t="str">
            <v>Y05167</v>
          </cell>
          <cell r="C822" t="str">
            <v>Warts and Verrucae</v>
          </cell>
          <cell r="G822">
            <v>2.8188928941980702</v>
          </cell>
        </row>
        <row r="823">
          <cell r="B823" t="str">
            <v>C86016</v>
          </cell>
          <cell r="C823" t="str">
            <v>Acute Sore Throat</v>
          </cell>
          <cell r="G823">
            <v>114.280148571173</v>
          </cell>
        </row>
        <row r="824">
          <cell r="B824" t="str">
            <v>C86016</v>
          </cell>
          <cell r="C824" t="str">
            <v>Conjunctivitis</v>
          </cell>
          <cell r="G824">
            <v>100.008023832877</v>
          </cell>
        </row>
        <row r="825">
          <cell r="B825" t="str">
            <v>C86016</v>
          </cell>
          <cell r="C825" t="str">
            <v>Coughs and colds and nasal congestion</v>
          </cell>
          <cell r="G825">
            <v>5.4974722799367601</v>
          </cell>
        </row>
        <row r="826">
          <cell r="B826" t="str">
            <v>C86016</v>
          </cell>
          <cell r="C826" t="str">
            <v>Cradle cap (seborrhoeic dermatitis ¿ infants)</v>
          </cell>
          <cell r="G826">
            <v>13.200595748268199</v>
          </cell>
        </row>
        <row r="827">
          <cell r="B827" t="str">
            <v>C86016</v>
          </cell>
          <cell r="C827" t="str">
            <v>Dandruff</v>
          </cell>
          <cell r="G827">
            <v>304.18552156008099</v>
          </cell>
        </row>
        <row r="828">
          <cell r="B828" t="str">
            <v>C86016</v>
          </cell>
          <cell r="C828" t="str">
            <v>Diarrhoea (Adults)</v>
          </cell>
          <cell r="G828">
            <v>58.771156736296199</v>
          </cell>
        </row>
        <row r="829">
          <cell r="B829" t="str">
            <v>C86016</v>
          </cell>
          <cell r="C829" t="str">
            <v>Dry Eyes/Sore tired Eyes</v>
          </cell>
          <cell r="G829">
            <v>1309.5629951905701</v>
          </cell>
        </row>
        <row r="830">
          <cell r="B830" t="str">
            <v>C86016</v>
          </cell>
          <cell r="C830" t="str">
            <v>Earwax</v>
          </cell>
          <cell r="G830">
            <v>10.9481521121941</v>
          </cell>
        </row>
        <row r="831">
          <cell r="B831" t="str">
            <v>C86016</v>
          </cell>
          <cell r="C831" t="str">
            <v>Haemorrhoids</v>
          </cell>
          <cell r="G831">
            <v>43.3466886953358</v>
          </cell>
        </row>
        <row r="832">
          <cell r="B832" t="str">
            <v>C86016</v>
          </cell>
          <cell r="C832" t="str">
            <v>Indigestion and Heartburn</v>
          </cell>
          <cell r="G832">
            <v>1319.0160753118</v>
          </cell>
        </row>
        <row r="833">
          <cell r="B833" t="str">
            <v>C86016</v>
          </cell>
          <cell r="C833" t="str">
            <v>Infrequent Constipation</v>
          </cell>
          <cell r="G833">
            <v>424.97622894509698</v>
          </cell>
        </row>
        <row r="834">
          <cell r="B834" t="str">
            <v>C86016</v>
          </cell>
          <cell r="C834" t="str">
            <v>Infrequent Migraine</v>
          </cell>
          <cell r="G834">
            <v>35.766474951533198</v>
          </cell>
        </row>
        <row r="835">
          <cell r="B835" t="str">
            <v>C86016</v>
          </cell>
          <cell r="C835" t="str">
            <v>Infrequent cold sores of the lip</v>
          </cell>
          <cell r="G835">
            <v>20.858130261251301</v>
          </cell>
        </row>
        <row r="836">
          <cell r="B836" t="str">
            <v>C86016</v>
          </cell>
          <cell r="C836" t="str">
            <v>Mild Acne</v>
          </cell>
          <cell r="G836">
            <v>164.12818222137</v>
          </cell>
        </row>
        <row r="837">
          <cell r="B837" t="str">
            <v>C86016</v>
          </cell>
          <cell r="C837" t="str">
            <v>Mild Dry Skin/Sunburn</v>
          </cell>
          <cell r="G837">
            <v>457.56640660827998</v>
          </cell>
        </row>
        <row r="838">
          <cell r="B838" t="str">
            <v>C86016</v>
          </cell>
          <cell r="C838" t="str">
            <v>Mild contact dermatitis</v>
          </cell>
          <cell r="G838">
            <v>52.812082586559796</v>
          </cell>
        </row>
        <row r="839">
          <cell r="B839" t="str">
            <v>C86016</v>
          </cell>
          <cell r="C839" t="str">
            <v>Mild to Moderate Hay fever/Allergic Rhinitis</v>
          </cell>
          <cell r="G839">
            <v>1151.1700615431</v>
          </cell>
        </row>
        <row r="840">
          <cell r="B840" t="str">
            <v>C86016</v>
          </cell>
          <cell r="C840" t="str">
            <v>Minor conditions associated with pain, discomfort and/fever. (e.g. aches and sprains, headache, peri</v>
          </cell>
          <cell r="G840">
            <v>1669.3663026639499</v>
          </cell>
        </row>
        <row r="841">
          <cell r="B841" t="str">
            <v>C86016</v>
          </cell>
          <cell r="C841" t="str">
            <v>Mouth ulcers</v>
          </cell>
          <cell r="G841">
            <v>9.7600825051844993</v>
          </cell>
        </row>
        <row r="842">
          <cell r="B842" t="str">
            <v>C86016</v>
          </cell>
          <cell r="C842" t="str">
            <v>Nappy Rash</v>
          </cell>
          <cell r="G842">
            <v>33.4715703157093</v>
          </cell>
        </row>
        <row r="843">
          <cell r="B843" t="str">
            <v>C86016</v>
          </cell>
          <cell r="C843" t="str">
            <v>Oral Thrush</v>
          </cell>
          <cell r="G843">
            <v>29.593943043788901</v>
          </cell>
        </row>
        <row r="844">
          <cell r="B844" t="str">
            <v>C86016</v>
          </cell>
          <cell r="C844" t="str">
            <v>Prevention of dental caries</v>
          </cell>
          <cell r="G844">
            <v>29.439206526408501</v>
          </cell>
        </row>
        <row r="845">
          <cell r="B845" t="str">
            <v>C86016</v>
          </cell>
          <cell r="C845" t="str">
            <v>Ringworm/Athletes foot</v>
          </cell>
          <cell r="G845">
            <v>180.260824716841</v>
          </cell>
        </row>
        <row r="846">
          <cell r="B846" t="str">
            <v>C86016</v>
          </cell>
          <cell r="C846" t="str">
            <v>Sun Protection</v>
          </cell>
          <cell r="G846">
            <v>18.938318078119298</v>
          </cell>
        </row>
        <row r="847">
          <cell r="B847" t="str">
            <v>C86016</v>
          </cell>
          <cell r="C847" t="str">
            <v>Threadworms</v>
          </cell>
          <cell r="G847">
            <v>1.5969529795795601</v>
          </cell>
        </row>
        <row r="848">
          <cell r="B848" t="str">
            <v>C86016</v>
          </cell>
          <cell r="C848" t="str">
            <v>Travel Sickness</v>
          </cell>
          <cell r="G848">
            <v>702.81039347787805</v>
          </cell>
        </row>
        <row r="849">
          <cell r="B849" t="str">
            <v>C86016</v>
          </cell>
          <cell r="C849" t="str">
            <v>Vitamins and minerals</v>
          </cell>
          <cell r="G849">
            <v>4488.5957577607896</v>
          </cell>
        </row>
        <row r="850">
          <cell r="B850" t="str">
            <v>C86016</v>
          </cell>
          <cell r="C850" t="str">
            <v>Warts and Verrucae</v>
          </cell>
          <cell r="G850">
            <v>10.0006179520168</v>
          </cell>
        </row>
        <row r="851">
          <cell r="B851" t="str">
            <v>C86009</v>
          </cell>
          <cell r="C851" t="str">
            <v>Acute Sore Throat</v>
          </cell>
          <cell r="G851">
            <v>148.317183950409</v>
          </cell>
        </row>
        <row r="852">
          <cell r="B852" t="str">
            <v>C86009</v>
          </cell>
          <cell r="C852" t="str">
            <v>Conjunctivitis</v>
          </cell>
          <cell r="G852">
            <v>50.594512764625897</v>
          </cell>
        </row>
        <row r="853">
          <cell r="B853" t="str">
            <v>C86009</v>
          </cell>
          <cell r="C853" t="str">
            <v>Coughs and colds and nasal congestion</v>
          </cell>
          <cell r="G853">
            <v>5.0363825990192197</v>
          </cell>
        </row>
        <row r="854">
          <cell r="B854" t="str">
            <v>C86009</v>
          </cell>
          <cell r="C854" t="str">
            <v>Cradle cap (seborrhoeic dermatitis ¿ infants)</v>
          </cell>
          <cell r="G854">
            <v>74.7302035841264</v>
          </cell>
        </row>
        <row r="855">
          <cell r="B855" t="str">
            <v>C86009</v>
          </cell>
          <cell r="C855" t="str">
            <v>Dandruff</v>
          </cell>
          <cell r="G855">
            <v>141.17097074265499</v>
          </cell>
        </row>
        <row r="856">
          <cell r="B856" t="str">
            <v>C86009</v>
          </cell>
          <cell r="C856" t="str">
            <v>Diarrhoea (Adults)</v>
          </cell>
          <cell r="G856">
            <v>23.849440640422198</v>
          </cell>
        </row>
        <row r="857">
          <cell r="B857" t="str">
            <v>C86009</v>
          </cell>
          <cell r="C857" t="str">
            <v>Dry Eyes/Sore tired Eyes</v>
          </cell>
          <cell r="G857">
            <v>1511.6820989727501</v>
          </cell>
        </row>
        <row r="858">
          <cell r="B858" t="str">
            <v>C86009</v>
          </cell>
          <cell r="C858" t="str">
            <v>Earwax</v>
          </cell>
          <cell r="G858">
            <v>1.16937203924919</v>
          </cell>
        </row>
        <row r="859">
          <cell r="B859" t="str">
            <v>C86009</v>
          </cell>
          <cell r="C859" t="str">
            <v>Haemorrhoids</v>
          </cell>
          <cell r="G859">
            <v>8.9245752713634001</v>
          </cell>
        </row>
        <row r="860">
          <cell r="B860" t="str">
            <v>C86009</v>
          </cell>
          <cell r="C860" t="str">
            <v>Indigestion and Heartburn</v>
          </cell>
          <cell r="G860">
            <v>1843.94444778042</v>
          </cell>
        </row>
        <row r="861">
          <cell r="B861" t="str">
            <v>C86009</v>
          </cell>
          <cell r="C861" t="str">
            <v>Infrequent Constipation</v>
          </cell>
          <cell r="G861">
            <v>204.43466659531299</v>
          </cell>
        </row>
        <row r="862">
          <cell r="B862" t="str">
            <v>C86009</v>
          </cell>
          <cell r="C862" t="str">
            <v>Infrequent Migraine</v>
          </cell>
          <cell r="G862">
            <v>34.480753258049901</v>
          </cell>
        </row>
        <row r="863">
          <cell r="B863" t="str">
            <v>C86009</v>
          </cell>
          <cell r="C863" t="str">
            <v>Infrequent cold sores of the lip</v>
          </cell>
          <cell r="G863">
            <v>20.723322933543201</v>
          </cell>
        </row>
        <row r="864">
          <cell r="B864" t="str">
            <v>C86009</v>
          </cell>
          <cell r="C864" t="str">
            <v>Mild Acne</v>
          </cell>
          <cell r="G864">
            <v>49.639452473145198</v>
          </cell>
        </row>
        <row r="865">
          <cell r="B865" t="str">
            <v>C86009</v>
          </cell>
          <cell r="C865" t="str">
            <v>Mild Dry Skin/Sunburn</v>
          </cell>
          <cell r="G865">
            <v>599.66307928617596</v>
          </cell>
        </row>
        <row r="866">
          <cell r="B866" t="str">
            <v>C86009</v>
          </cell>
          <cell r="C866" t="str">
            <v>Mild contact dermatitis</v>
          </cell>
          <cell r="G866">
            <v>72.420340862199396</v>
          </cell>
        </row>
        <row r="867">
          <cell r="B867" t="str">
            <v>C86009</v>
          </cell>
          <cell r="C867" t="str">
            <v>Mild to Moderate Hay fever/Allergic Rhinitis</v>
          </cell>
          <cell r="G867">
            <v>1934.2881499232001</v>
          </cell>
        </row>
        <row r="868">
          <cell r="B868" t="str">
            <v>C86009</v>
          </cell>
          <cell r="C868" t="str">
            <v>Minor conditions associated with pain, discomfort and/fever. (e.g. aches and sprains, headache, peri</v>
          </cell>
          <cell r="G868">
            <v>952.28860655280505</v>
          </cell>
        </row>
        <row r="869">
          <cell r="B869" t="str">
            <v>C86009</v>
          </cell>
          <cell r="C869" t="str">
            <v>Mouth ulcers</v>
          </cell>
          <cell r="G869">
            <v>87.040230447186801</v>
          </cell>
        </row>
        <row r="870">
          <cell r="B870" t="str">
            <v>C86009</v>
          </cell>
          <cell r="C870" t="str">
            <v>Nappy Rash</v>
          </cell>
          <cell r="G870">
            <v>9.4506539479283695</v>
          </cell>
        </row>
        <row r="871">
          <cell r="B871" t="str">
            <v>C86009</v>
          </cell>
          <cell r="C871" t="str">
            <v>Prevention of dental caries</v>
          </cell>
          <cell r="G871">
            <v>40.316458379163798</v>
          </cell>
        </row>
        <row r="872">
          <cell r="B872" t="str">
            <v>C86009</v>
          </cell>
          <cell r="C872" t="str">
            <v>Ringworm/Athletes foot</v>
          </cell>
          <cell r="G872">
            <v>110.443881055845</v>
          </cell>
        </row>
        <row r="873">
          <cell r="B873" t="str">
            <v>C86009</v>
          </cell>
          <cell r="C873" t="str">
            <v>Sun Protection</v>
          </cell>
          <cell r="G873">
            <v>41.201146604349503</v>
          </cell>
        </row>
        <row r="874">
          <cell r="B874" t="str">
            <v>C86009</v>
          </cell>
          <cell r="C874" t="str">
            <v>Threadworms</v>
          </cell>
          <cell r="G874">
            <v>1.1699370629351999</v>
          </cell>
        </row>
        <row r="875">
          <cell r="B875" t="str">
            <v>C86009</v>
          </cell>
          <cell r="C875" t="str">
            <v>Travel Sickness</v>
          </cell>
          <cell r="G875">
            <v>124.451285856181</v>
          </cell>
        </row>
        <row r="876">
          <cell r="B876" t="str">
            <v>C86009</v>
          </cell>
          <cell r="C876" t="str">
            <v>Vitamins and minerals</v>
          </cell>
          <cell r="G876">
            <v>5978.0692666861296</v>
          </cell>
        </row>
        <row r="877">
          <cell r="B877" t="str">
            <v>C86009</v>
          </cell>
          <cell r="C877" t="str">
            <v>Warts and Verrucae</v>
          </cell>
          <cell r="G877">
            <v>11.2196765387855</v>
          </cell>
        </row>
        <row r="878">
          <cell r="B878" t="str">
            <v>C86033</v>
          </cell>
          <cell r="C878" t="str">
            <v>Acute Sore Throat</v>
          </cell>
          <cell r="G878">
            <v>136.98805721462699</v>
          </cell>
        </row>
        <row r="879">
          <cell r="B879" t="str">
            <v>C86033</v>
          </cell>
          <cell r="C879" t="str">
            <v>Conjunctivitis</v>
          </cell>
          <cell r="G879">
            <v>91.821014034325998</v>
          </cell>
        </row>
        <row r="880">
          <cell r="B880" t="str">
            <v>C86033</v>
          </cell>
          <cell r="C880" t="str">
            <v>Coughs and colds and nasal congestion</v>
          </cell>
          <cell r="G880">
            <v>15.908324524611199</v>
          </cell>
        </row>
        <row r="881">
          <cell r="B881" t="str">
            <v>C86033</v>
          </cell>
          <cell r="C881" t="str">
            <v>Cradle cap (seborrhoeic dermatitis ¿ infants)</v>
          </cell>
          <cell r="G881">
            <v>57.204123944595203</v>
          </cell>
        </row>
        <row r="882">
          <cell r="B882" t="str">
            <v>C86033</v>
          </cell>
          <cell r="C882" t="str">
            <v>Dandruff</v>
          </cell>
          <cell r="G882">
            <v>198.62011556852801</v>
          </cell>
        </row>
        <row r="883">
          <cell r="B883" t="str">
            <v>C86033</v>
          </cell>
          <cell r="C883" t="str">
            <v>Diarrhoea (Adults)</v>
          </cell>
          <cell r="G883">
            <v>65.396903895447906</v>
          </cell>
        </row>
        <row r="884">
          <cell r="B884" t="str">
            <v>C86033</v>
          </cell>
          <cell r="C884" t="str">
            <v>Dry Eyes/Sore tired Eyes</v>
          </cell>
          <cell r="G884">
            <v>307.064906698919</v>
          </cell>
        </row>
        <row r="885">
          <cell r="B885" t="str">
            <v>C86033</v>
          </cell>
          <cell r="C885" t="str">
            <v>Earwax</v>
          </cell>
          <cell r="G885">
            <v>13.281702293876901</v>
          </cell>
        </row>
        <row r="886">
          <cell r="B886" t="str">
            <v>C86033</v>
          </cell>
          <cell r="C886" t="str">
            <v>Excessive sweating (Hyperhidrosis)</v>
          </cell>
          <cell r="G886">
            <v>2.3605032143345301</v>
          </cell>
        </row>
        <row r="887">
          <cell r="B887" t="str">
            <v>C86033</v>
          </cell>
          <cell r="C887" t="str">
            <v>Haemorrhoids</v>
          </cell>
          <cell r="G887">
            <v>22.2298074663553</v>
          </cell>
        </row>
        <row r="888">
          <cell r="B888" t="str">
            <v>C86033</v>
          </cell>
          <cell r="C888" t="str">
            <v>Indigestion and Heartburn</v>
          </cell>
          <cell r="G888">
            <v>509.011920870035</v>
          </cell>
        </row>
        <row r="889">
          <cell r="B889" t="str">
            <v>C86033</v>
          </cell>
          <cell r="C889" t="str">
            <v>Infrequent Constipation</v>
          </cell>
          <cell r="G889">
            <v>260.07562340351302</v>
          </cell>
        </row>
        <row r="890">
          <cell r="B890" t="str">
            <v>C86033</v>
          </cell>
          <cell r="C890" t="str">
            <v>Infrequent Migraine</v>
          </cell>
          <cell r="G890">
            <v>43.526378773489</v>
          </cell>
        </row>
        <row r="891">
          <cell r="B891" t="str">
            <v>C86033</v>
          </cell>
          <cell r="C891" t="str">
            <v>Infrequent cold sores of the lip</v>
          </cell>
          <cell r="G891">
            <v>11.3350906365591</v>
          </cell>
        </row>
        <row r="892">
          <cell r="B892" t="str">
            <v>C86033</v>
          </cell>
          <cell r="C892" t="str">
            <v>Insect bites and stings</v>
          </cell>
          <cell r="G892">
            <v>2.0644042482165799</v>
          </cell>
        </row>
        <row r="893">
          <cell r="B893" t="str">
            <v>C86033</v>
          </cell>
          <cell r="C893" t="str">
            <v>Mild Dry Skin/Sunburn</v>
          </cell>
          <cell r="G893">
            <v>363.78998996199499</v>
          </cell>
        </row>
        <row r="894">
          <cell r="B894" t="str">
            <v>C86033</v>
          </cell>
          <cell r="C894" t="str">
            <v>Mild contact dermatitis</v>
          </cell>
          <cell r="G894">
            <v>91.484077103229694</v>
          </cell>
        </row>
        <row r="895">
          <cell r="B895" t="str">
            <v>C86033</v>
          </cell>
          <cell r="C895" t="str">
            <v>Mild to Moderate Hay fever/Allergic Rhinitis</v>
          </cell>
          <cell r="G895">
            <v>936.67724702551095</v>
          </cell>
        </row>
        <row r="896">
          <cell r="B896" t="str">
            <v>C86033</v>
          </cell>
          <cell r="C896" t="str">
            <v>Minor conditions associated with pain, discomfort and/fever. (e.g. aches and sprains, headache, peri</v>
          </cell>
          <cell r="G896">
            <v>566.19171472485198</v>
          </cell>
        </row>
        <row r="897">
          <cell r="B897" t="str">
            <v>C86033</v>
          </cell>
          <cell r="C897" t="str">
            <v>Mouth ulcers</v>
          </cell>
          <cell r="G897">
            <v>9.4898002003007296</v>
          </cell>
        </row>
        <row r="898">
          <cell r="B898" t="str">
            <v>C86033</v>
          </cell>
          <cell r="C898" t="str">
            <v>Nappy Rash</v>
          </cell>
          <cell r="G898">
            <v>8.0984893966109102</v>
          </cell>
        </row>
        <row r="899">
          <cell r="B899" t="str">
            <v>C86033</v>
          </cell>
          <cell r="C899" t="str">
            <v>Oral Thrush</v>
          </cell>
          <cell r="G899">
            <v>12.298462226792701</v>
          </cell>
        </row>
        <row r="900">
          <cell r="B900" t="str">
            <v>C86033</v>
          </cell>
          <cell r="C900" t="str">
            <v>Prevention of dental caries</v>
          </cell>
          <cell r="G900">
            <v>18.964762358703801</v>
          </cell>
        </row>
        <row r="901">
          <cell r="B901" t="str">
            <v>C86033</v>
          </cell>
          <cell r="C901" t="str">
            <v>Ringworm/Athletes foot</v>
          </cell>
          <cell r="G901">
            <v>141.79024175128501</v>
          </cell>
        </row>
        <row r="902">
          <cell r="B902" t="str">
            <v>C86033</v>
          </cell>
          <cell r="C902" t="str">
            <v>Threadworms</v>
          </cell>
          <cell r="G902">
            <v>2.3401196221093601</v>
          </cell>
        </row>
        <row r="903">
          <cell r="B903" t="str">
            <v>C86033</v>
          </cell>
          <cell r="C903" t="str">
            <v>Travel Sickness</v>
          </cell>
          <cell r="G903">
            <v>147.372255578618</v>
          </cell>
        </row>
        <row r="904">
          <cell r="B904" t="str">
            <v>C86033</v>
          </cell>
          <cell r="C904" t="str">
            <v>Vitamins and minerals</v>
          </cell>
          <cell r="G904">
            <v>3883.0029402333198</v>
          </cell>
        </row>
        <row r="905">
          <cell r="B905" t="str">
            <v>C86033</v>
          </cell>
          <cell r="C905" t="str">
            <v>Warts and Verrucae</v>
          </cell>
          <cell r="G905">
            <v>4.2221393412971002</v>
          </cell>
        </row>
        <row r="906">
          <cell r="B906" t="str">
            <v>C86034</v>
          </cell>
          <cell r="C906" t="str">
            <v>Acute Sore Throat</v>
          </cell>
          <cell r="G906">
            <v>123.316465390221</v>
          </cell>
        </row>
        <row r="907">
          <cell r="B907" t="str">
            <v>C86034</v>
          </cell>
          <cell r="C907" t="str">
            <v>Conjunctivitis</v>
          </cell>
          <cell r="G907">
            <v>68.240903118775293</v>
          </cell>
        </row>
        <row r="908">
          <cell r="B908" t="str">
            <v>C86034</v>
          </cell>
          <cell r="C908" t="str">
            <v>Coughs and colds and nasal congestion</v>
          </cell>
          <cell r="G908">
            <v>14.796775113397</v>
          </cell>
        </row>
        <row r="909">
          <cell r="B909" t="str">
            <v>C86034</v>
          </cell>
          <cell r="C909" t="str">
            <v>Cradle cap (seborrhoeic dermatitis ¿ infants)</v>
          </cell>
          <cell r="G909">
            <v>66.001152769781399</v>
          </cell>
        </row>
        <row r="910">
          <cell r="B910" t="str">
            <v>C86034</v>
          </cell>
          <cell r="C910" t="str">
            <v>Dandruff</v>
          </cell>
          <cell r="G910">
            <v>159.68791001054001</v>
          </cell>
        </row>
        <row r="911">
          <cell r="B911" t="str">
            <v>C86034</v>
          </cell>
          <cell r="C911" t="str">
            <v>Diarrhoea (Adults)</v>
          </cell>
          <cell r="G911">
            <v>938.20965102858304</v>
          </cell>
        </row>
        <row r="912">
          <cell r="B912" t="str">
            <v>C86034</v>
          </cell>
          <cell r="C912" t="str">
            <v>Dry Eyes/Sore tired Eyes</v>
          </cell>
          <cell r="G912">
            <v>1185.9259661420499</v>
          </cell>
        </row>
        <row r="913">
          <cell r="B913" t="str">
            <v>C86034</v>
          </cell>
          <cell r="C913" t="str">
            <v>Earwax</v>
          </cell>
          <cell r="G913">
            <v>1.32210132406348</v>
          </cell>
        </row>
        <row r="914">
          <cell r="B914" t="str">
            <v>C86034</v>
          </cell>
          <cell r="C914" t="str">
            <v>Excessive sweating (Hyperhidrosis)</v>
          </cell>
          <cell r="G914">
            <v>13.7282464758561</v>
          </cell>
        </row>
        <row r="915">
          <cell r="B915" t="str">
            <v>C86034</v>
          </cell>
          <cell r="C915" t="str">
            <v>Haemorrhoids</v>
          </cell>
          <cell r="G915">
            <v>51.6881020009873</v>
          </cell>
        </row>
        <row r="916">
          <cell r="B916" t="str">
            <v>C86034</v>
          </cell>
          <cell r="C916" t="str">
            <v>Indigestion and Heartburn</v>
          </cell>
          <cell r="G916">
            <v>1107.63583602567</v>
          </cell>
        </row>
        <row r="917">
          <cell r="B917" t="str">
            <v>C86034</v>
          </cell>
          <cell r="C917" t="str">
            <v>Infrequent Constipation</v>
          </cell>
          <cell r="G917">
            <v>334.39680418308001</v>
          </cell>
        </row>
        <row r="918">
          <cell r="B918" t="str">
            <v>C86034</v>
          </cell>
          <cell r="C918" t="str">
            <v>Infrequent Migraine</v>
          </cell>
          <cell r="G918">
            <v>49.546763060708003</v>
          </cell>
        </row>
        <row r="919">
          <cell r="B919" t="str">
            <v>C86034</v>
          </cell>
          <cell r="C919" t="str">
            <v>Infrequent cold sores of the lip</v>
          </cell>
          <cell r="G919">
            <v>10.515120439335901</v>
          </cell>
        </row>
        <row r="920">
          <cell r="B920" t="str">
            <v>C86034</v>
          </cell>
          <cell r="C920" t="str">
            <v>Mild Acne</v>
          </cell>
          <cell r="G920">
            <v>134.300668644007</v>
          </cell>
        </row>
        <row r="921">
          <cell r="B921" t="str">
            <v>C86034</v>
          </cell>
          <cell r="C921" t="str">
            <v>Mild Dry Skin/Sunburn</v>
          </cell>
          <cell r="G921">
            <v>563.02444425197098</v>
          </cell>
        </row>
        <row r="922">
          <cell r="B922" t="str">
            <v>C86034</v>
          </cell>
          <cell r="C922" t="str">
            <v>Mild contact dermatitis</v>
          </cell>
          <cell r="G922">
            <v>89.500253620754705</v>
          </cell>
        </row>
        <row r="923">
          <cell r="B923" t="str">
            <v>C86034</v>
          </cell>
          <cell r="C923" t="str">
            <v>Mild to Moderate Hay fever/Allergic Rhinitis</v>
          </cell>
          <cell r="G923">
            <v>1375.73987573402</v>
          </cell>
        </row>
        <row r="924">
          <cell r="B924" t="str">
            <v>C86034</v>
          </cell>
          <cell r="C924" t="str">
            <v>Minor burns and scalds</v>
          </cell>
          <cell r="G924">
            <v>1.5291681533925501</v>
          </cell>
        </row>
        <row r="925">
          <cell r="B925" t="str">
            <v>C86034</v>
          </cell>
          <cell r="C925" t="str">
            <v>Minor conditions associated with pain, discomfort and/fever. (e.g. aches and sprains, headache, peri</v>
          </cell>
          <cell r="G925">
            <v>1025.89508661234</v>
          </cell>
        </row>
        <row r="926">
          <cell r="B926" t="str">
            <v>C86034</v>
          </cell>
          <cell r="C926" t="str">
            <v>Nappy Rash</v>
          </cell>
          <cell r="G926">
            <v>20.403549019274699</v>
          </cell>
        </row>
        <row r="927">
          <cell r="B927" t="str">
            <v>C86034</v>
          </cell>
          <cell r="C927" t="str">
            <v>Oral Thrush</v>
          </cell>
          <cell r="G927">
            <v>39.931423485032603</v>
          </cell>
        </row>
        <row r="928">
          <cell r="B928" t="str">
            <v>C86034</v>
          </cell>
          <cell r="C928" t="str">
            <v>Prevention of dental caries</v>
          </cell>
          <cell r="G928">
            <v>71.888843481944704</v>
          </cell>
        </row>
        <row r="929">
          <cell r="B929" t="str">
            <v>C86034</v>
          </cell>
          <cell r="C929" t="str">
            <v>Ringworm/Athletes foot</v>
          </cell>
          <cell r="G929">
            <v>152.59874912195701</v>
          </cell>
        </row>
        <row r="930">
          <cell r="B930" t="str">
            <v>C86034</v>
          </cell>
          <cell r="C930" t="str">
            <v>Travel Sickness</v>
          </cell>
          <cell r="G930">
            <v>390.53078583401998</v>
          </cell>
        </row>
        <row r="931">
          <cell r="B931" t="str">
            <v>C86034</v>
          </cell>
          <cell r="C931" t="str">
            <v>Vitamins and minerals</v>
          </cell>
          <cell r="G931">
            <v>3212.2075685005002</v>
          </cell>
        </row>
        <row r="932">
          <cell r="B932" t="str">
            <v>C86034</v>
          </cell>
          <cell r="C932" t="str">
            <v>Warts and Verrucae</v>
          </cell>
          <cell r="G932">
            <v>5.8345937528440004</v>
          </cell>
        </row>
        <row r="933">
          <cell r="B933" t="str">
            <v>C86012</v>
          </cell>
          <cell r="C933" t="str">
            <v>Acute Sore Throat</v>
          </cell>
          <cell r="G933">
            <v>51.448299731729897</v>
          </cell>
        </row>
        <row r="934">
          <cell r="B934" t="str">
            <v>C86012</v>
          </cell>
          <cell r="C934" t="str">
            <v>Conjunctivitis</v>
          </cell>
          <cell r="G934">
            <v>47.152985898790703</v>
          </cell>
        </row>
        <row r="935">
          <cell r="B935" t="str">
            <v>C86012</v>
          </cell>
          <cell r="C935" t="str">
            <v>Coughs and colds and nasal congestion</v>
          </cell>
          <cell r="G935">
            <v>21.617438926252699</v>
          </cell>
        </row>
        <row r="936">
          <cell r="B936" t="str">
            <v>C86012</v>
          </cell>
          <cell r="C936" t="str">
            <v>Cradle cap (seborrhoeic dermatitis ¿ infants)</v>
          </cell>
          <cell r="G936">
            <v>13.1996672181386</v>
          </cell>
        </row>
        <row r="937">
          <cell r="B937" t="str">
            <v>C86012</v>
          </cell>
          <cell r="C937" t="str">
            <v>Dandruff</v>
          </cell>
          <cell r="G937">
            <v>201.48911734842801</v>
          </cell>
        </row>
        <row r="938">
          <cell r="B938" t="str">
            <v>C86012</v>
          </cell>
          <cell r="C938" t="str">
            <v>Diarrhoea (Adults)</v>
          </cell>
          <cell r="G938">
            <v>58.315299775755797</v>
          </cell>
        </row>
        <row r="939">
          <cell r="B939" t="str">
            <v>C86012</v>
          </cell>
          <cell r="C939" t="str">
            <v>Dry Eyes/Sore tired Eyes</v>
          </cell>
          <cell r="G939">
            <v>1109.8980532760099</v>
          </cell>
        </row>
        <row r="940">
          <cell r="B940" t="str">
            <v>C86012</v>
          </cell>
          <cell r="C940" t="str">
            <v>Earwax</v>
          </cell>
          <cell r="G940">
            <v>6.3048316586547601</v>
          </cell>
        </row>
        <row r="941">
          <cell r="B941" t="str">
            <v>C86012</v>
          </cell>
          <cell r="C941" t="str">
            <v>Excessive sweating (Hyperhidrosis)</v>
          </cell>
          <cell r="G941">
            <v>5.5618210240575197</v>
          </cell>
        </row>
        <row r="942">
          <cell r="B942" t="str">
            <v>C86012</v>
          </cell>
          <cell r="C942" t="str">
            <v>Haemorrhoids</v>
          </cell>
          <cell r="G942">
            <v>21.2257824682614</v>
          </cell>
        </row>
        <row r="943">
          <cell r="B943" t="str">
            <v>C86012</v>
          </cell>
          <cell r="C943" t="str">
            <v>Indigestion and Heartburn</v>
          </cell>
          <cell r="G943">
            <v>1505.3551983766899</v>
          </cell>
        </row>
        <row r="944">
          <cell r="B944" t="str">
            <v>C86012</v>
          </cell>
          <cell r="C944" t="str">
            <v>Infrequent Constipation</v>
          </cell>
          <cell r="G944">
            <v>344.48638036278902</v>
          </cell>
        </row>
        <row r="945">
          <cell r="B945" t="str">
            <v>C86012</v>
          </cell>
          <cell r="C945" t="str">
            <v>Infrequent Migraine</v>
          </cell>
          <cell r="G945">
            <v>0.83083674904162796</v>
          </cell>
        </row>
        <row r="946">
          <cell r="B946" t="str">
            <v>C86012</v>
          </cell>
          <cell r="C946" t="str">
            <v>Infrequent cold sores of the lip</v>
          </cell>
          <cell r="G946">
            <v>7.3991828257488796</v>
          </cell>
        </row>
        <row r="947">
          <cell r="B947" t="str">
            <v>C86012</v>
          </cell>
          <cell r="C947" t="str">
            <v>Mild Acne</v>
          </cell>
          <cell r="G947">
            <v>230.22500602315699</v>
          </cell>
        </row>
        <row r="948">
          <cell r="B948" t="str">
            <v>C86012</v>
          </cell>
          <cell r="C948" t="str">
            <v>Mild Dry Skin/Sunburn</v>
          </cell>
          <cell r="G948">
            <v>576.21644839258397</v>
          </cell>
        </row>
        <row r="949">
          <cell r="B949" t="str">
            <v>C86012</v>
          </cell>
          <cell r="C949" t="str">
            <v>Mild contact dermatitis</v>
          </cell>
          <cell r="G949">
            <v>72.641407514870295</v>
          </cell>
        </row>
        <row r="950">
          <cell r="B950" t="str">
            <v>C86012</v>
          </cell>
          <cell r="C950" t="str">
            <v>Mild to Moderate Hay fever/Allergic Rhinitis</v>
          </cell>
          <cell r="G950">
            <v>1273.4300752613401</v>
          </cell>
        </row>
        <row r="951">
          <cell r="B951" t="str">
            <v>C86012</v>
          </cell>
          <cell r="C951" t="str">
            <v>Minor conditions associated with pain, discomfort and/fever. (e.g. aches and sprains, headache, peri</v>
          </cell>
          <cell r="G951">
            <v>728.241427221918</v>
          </cell>
        </row>
        <row r="952">
          <cell r="B952" t="str">
            <v>C86012</v>
          </cell>
          <cell r="C952" t="str">
            <v>Nappy Rash</v>
          </cell>
          <cell r="G952">
            <v>10.9415216436454</v>
          </cell>
        </row>
        <row r="953">
          <cell r="B953" t="str">
            <v>C86012</v>
          </cell>
          <cell r="C953" t="str">
            <v>Oral Thrush</v>
          </cell>
          <cell r="G953">
            <v>18.1957572096244</v>
          </cell>
        </row>
        <row r="954">
          <cell r="B954" t="str">
            <v>C86012</v>
          </cell>
          <cell r="C954" t="str">
            <v>Prevention of dental caries</v>
          </cell>
          <cell r="G954">
            <v>39.034067885256199</v>
          </cell>
        </row>
        <row r="955">
          <cell r="B955" t="str">
            <v>C86012</v>
          </cell>
          <cell r="C955" t="str">
            <v>Ringworm/Athletes foot</v>
          </cell>
          <cell r="G955">
            <v>70.000912000759598</v>
          </cell>
        </row>
        <row r="956">
          <cell r="B956" t="str">
            <v>C86012</v>
          </cell>
          <cell r="C956" t="str">
            <v>Travel Sickness</v>
          </cell>
          <cell r="G956">
            <v>432.951361461212</v>
          </cell>
        </row>
        <row r="957">
          <cell r="B957" t="str">
            <v>C86012</v>
          </cell>
          <cell r="C957" t="str">
            <v>Vitamins and minerals</v>
          </cell>
          <cell r="G957">
            <v>5394.1227239550599</v>
          </cell>
        </row>
        <row r="958">
          <cell r="B958" t="str">
            <v>C86012</v>
          </cell>
          <cell r="C958" t="str">
            <v>Warts and Verrucae</v>
          </cell>
          <cell r="G958">
            <v>4.08513885100633</v>
          </cell>
        </row>
        <row r="959">
          <cell r="B959" t="str">
            <v>C86002</v>
          </cell>
          <cell r="C959" t="str">
            <v>Acute Sore Throat</v>
          </cell>
          <cell r="G959">
            <v>82.618794417410697</v>
          </cell>
        </row>
        <row r="960">
          <cell r="B960" t="str">
            <v>C86002</v>
          </cell>
          <cell r="C960" t="str">
            <v>Conjunctivitis</v>
          </cell>
          <cell r="G960">
            <v>156.41689431927699</v>
          </cell>
        </row>
        <row r="961">
          <cell r="B961" t="str">
            <v>C86002</v>
          </cell>
          <cell r="C961" t="str">
            <v>Coughs and colds and nasal congestion</v>
          </cell>
          <cell r="G961">
            <v>6.0587443605410902</v>
          </cell>
        </row>
        <row r="962">
          <cell r="B962" t="str">
            <v>C86002</v>
          </cell>
          <cell r="C962" t="str">
            <v>Cradle cap (seborrhoeic dermatitis ¿ infants)</v>
          </cell>
          <cell r="G962">
            <v>57.165979870115898</v>
          </cell>
        </row>
        <row r="963">
          <cell r="B963" t="str">
            <v>C86002</v>
          </cell>
          <cell r="C963" t="str">
            <v>Dandruff</v>
          </cell>
          <cell r="G963">
            <v>421.26475969114102</v>
          </cell>
        </row>
        <row r="964">
          <cell r="B964" t="str">
            <v>C86002</v>
          </cell>
          <cell r="C964" t="str">
            <v>Diarrhoea (Adults)</v>
          </cell>
          <cell r="G964">
            <v>51.492145390812702</v>
          </cell>
        </row>
        <row r="965">
          <cell r="B965" t="str">
            <v>C86002</v>
          </cell>
          <cell r="C965" t="str">
            <v>Dry Eyes/Sore tired Eyes</v>
          </cell>
          <cell r="G965">
            <v>1046.34052827242</v>
          </cell>
        </row>
        <row r="966">
          <cell r="B966" t="str">
            <v>C86002</v>
          </cell>
          <cell r="C966" t="str">
            <v>Earwax</v>
          </cell>
          <cell r="G966">
            <v>29.361281307477501</v>
          </cell>
        </row>
        <row r="967">
          <cell r="B967" t="str">
            <v>C86002</v>
          </cell>
          <cell r="C967" t="str">
            <v>Excessive sweating (Hyperhidrosis)</v>
          </cell>
          <cell r="G967">
            <v>1.1802495274061899</v>
          </cell>
        </row>
        <row r="968">
          <cell r="B968" t="str">
            <v>C86002</v>
          </cell>
          <cell r="C968" t="str">
            <v>Haemorrhoids</v>
          </cell>
          <cell r="G968">
            <v>16.452282660118399</v>
          </cell>
        </row>
        <row r="969">
          <cell r="B969" t="str">
            <v>C86002</v>
          </cell>
          <cell r="C969" t="str">
            <v>Head Lice</v>
          </cell>
          <cell r="G969">
            <v>14.160768241199101</v>
          </cell>
        </row>
        <row r="970">
          <cell r="B970" t="str">
            <v>C86002</v>
          </cell>
          <cell r="C970" t="str">
            <v>Indigestion and Heartburn</v>
          </cell>
          <cell r="G970">
            <v>1300.09582547118</v>
          </cell>
        </row>
        <row r="971">
          <cell r="B971" t="str">
            <v>C86002</v>
          </cell>
          <cell r="C971" t="str">
            <v>Infrequent Constipation</v>
          </cell>
          <cell r="G971">
            <v>302.53682598328402</v>
          </cell>
        </row>
        <row r="972">
          <cell r="B972" t="str">
            <v>C86002</v>
          </cell>
          <cell r="C972" t="str">
            <v>Infrequent Migraine</v>
          </cell>
          <cell r="G972">
            <v>38.747375459786802</v>
          </cell>
        </row>
        <row r="973">
          <cell r="B973" t="str">
            <v>C86002</v>
          </cell>
          <cell r="C973" t="str">
            <v>Infrequent cold sores of the lip</v>
          </cell>
          <cell r="G973">
            <v>11.6560200910386</v>
          </cell>
        </row>
        <row r="974">
          <cell r="B974" t="str">
            <v>C86002</v>
          </cell>
          <cell r="C974" t="str">
            <v>Mild Acne</v>
          </cell>
          <cell r="G974">
            <v>106.476641644404</v>
          </cell>
        </row>
        <row r="975">
          <cell r="B975" t="str">
            <v>C86002</v>
          </cell>
          <cell r="C975" t="str">
            <v>Mild Dry Skin/Sunburn</v>
          </cell>
          <cell r="G975">
            <v>658.52796133759102</v>
          </cell>
        </row>
        <row r="976">
          <cell r="B976" t="str">
            <v>C86002</v>
          </cell>
          <cell r="C976" t="str">
            <v>Mild contact dermatitis</v>
          </cell>
          <cell r="G976">
            <v>45.8487466914981</v>
          </cell>
        </row>
        <row r="977">
          <cell r="B977" t="str">
            <v>C86002</v>
          </cell>
          <cell r="C977" t="str">
            <v>Mild to Moderate Hay fever/Allergic Rhinitis</v>
          </cell>
          <cell r="G977">
            <v>1411.5036867961601</v>
          </cell>
        </row>
        <row r="978">
          <cell r="B978" t="str">
            <v>C86002</v>
          </cell>
          <cell r="C978" t="str">
            <v>Minor burns and scalds</v>
          </cell>
          <cell r="G978">
            <v>42.346491753219603</v>
          </cell>
        </row>
        <row r="979">
          <cell r="B979" t="str">
            <v>C86002</v>
          </cell>
          <cell r="C979" t="str">
            <v>Minor conditions associated with pain, discomfort and/fever. (e.g. aches and sprains, headache, peri</v>
          </cell>
          <cell r="G979">
            <v>1248.71551664301</v>
          </cell>
        </row>
        <row r="980">
          <cell r="B980" t="str">
            <v>C86002</v>
          </cell>
          <cell r="C980" t="str">
            <v>Mouth ulcers</v>
          </cell>
          <cell r="G980">
            <v>17.361411412305799</v>
          </cell>
        </row>
        <row r="981">
          <cell r="B981" t="str">
            <v>C86002</v>
          </cell>
          <cell r="C981" t="str">
            <v>Nappy Rash</v>
          </cell>
          <cell r="G981">
            <v>33.119444266191699</v>
          </cell>
        </row>
        <row r="982">
          <cell r="B982" t="str">
            <v>C86002</v>
          </cell>
          <cell r="C982" t="str">
            <v>Prevention of dental caries</v>
          </cell>
          <cell r="G982">
            <v>12.1491965619244</v>
          </cell>
        </row>
        <row r="983">
          <cell r="B983" t="str">
            <v>C86002</v>
          </cell>
          <cell r="C983" t="str">
            <v>Ringworm/Athletes foot</v>
          </cell>
          <cell r="G983">
            <v>174.261963438164</v>
          </cell>
        </row>
        <row r="984">
          <cell r="B984" t="str">
            <v>C86002</v>
          </cell>
          <cell r="C984" t="str">
            <v>Sun Protection</v>
          </cell>
          <cell r="G984">
            <v>4.2966898325248701</v>
          </cell>
        </row>
        <row r="985">
          <cell r="B985" t="str">
            <v>C86002</v>
          </cell>
          <cell r="C985" t="str">
            <v>Teething/Mild toothache</v>
          </cell>
          <cell r="G985">
            <v>2.57566351003423</v>
          </cell>
        </row>
        <row r="986">
          <cell r="B986" t="str">
            <v>C86002</v>
          </cell>
          <cell r="C986" t="str">
            <v>Threadworms</v>
          </cell>
          <cell r="G986">
            <v>2.7665744663438701</v>
          </cell>
        </row>
        <row r="987">
          <cell r="B987" t="str">
            <v>C86002</v>
          </cell>
          <cell r="C987" t="str">
            <v>Travel Sickness</v>
          </cell>
          <cell r="G987">
            <v>96.292919859582597</v>
          </cell>
        </row>
        <row r="988">
          <cell r="B988" t="str">
            <v>C86002</v>
          </cell>
          <cell r="C988" t="str">
            <v>Vitamins and minerals</v>
          </cell>
          <cell r="G988">
            <v>7421.4118563168704</v>
          </cell>
        </row>
        <row r="989">
          <cell r="B989" t="str">
            <v>C86002</v>
          </cell>
          <cell r="C989" t="str">
            <v>Warts and Verrucae</v>
          </cell>
          <cell r="G989">
            <v>38.596677737774797</v>
          </cell>
        </row>
        <row r="990">
          <cell r="B990" t="str">
            <v>C86015</v>
          </cell>
          <cell r="C990" t="str">
            <v>Acute Sore Throat</v>
          </cell>
          <cell r="G990">
            <v>119.840031388905</v>
          </cell>
        </row>
        <row r="991">
          <cell r="B991" t="str">
            <v>C86015</v>
          </cell>
          <cell r="C991" t="str">
            <v>Conjunctivitis</v>
          </cell>
          <cell r="G991">
            <v>55.153999140326903</v>
          </cell>
        </row>
        <row r="992">
          <cell r="B992" t="str">
            <v>C86015</v>
          </cell>
          <cell r="C992" t="str">
            <v>Coughs and colds and nasal congestion</v>
          </cell>
          <cell r="G992">
            <v>7.8430884787883803</v>
          </cell>
        </row>
        <row r="993">
          <cell r="B993" t="str">
            <v>C86015</v>
          </cell>
          <cell r="C993" t="str">
            <v>Cradle cap (seborrhoeic dermatitis ¿ infants)</v>
          </cell>
          <cell r="G993">
            <v>44.002599666197298</v>
          </cell>
        </row>
        <row r="994">
          <cell r="B994" t="str">
            <v>C86015</v>
          </cell>
          <cell r="C994" t="str">
            <v>Dandruff</v>
          </cell>
          <cell r="G994">
            <v>178.07634335320799</v>
          </cell>
        </row>
        <row r="995">
          <cell r="B995" t="str">
            <v>C86015</v>
          </cell>
          <cell r="C995" t="str">
            <v>Diarrhoea (Adults)</v>
          </cell>
          <cell r="G995">
            <v>139.23094884108099</v>
          </cell>
        </row>
        <row r="996">
          <cell r="B996" t="str">
            <v>C86015</v>
          </cell>
          <cell r="C996" t="str">
            <v>Dry Eyes/Sore tired Eyes</v>
          </cell>
          <cell r="G996">
            <v>939.98224467605098</v>
          </cell>
        </row>
        <row r="997">
          <cell r="B997" t="str">
            <v>C86015</v>
          </cell>
          <cell r="C997" t="str">
            <v>Earwax</v>
          </cell>
          <cell r="G997">
            <v>9.2056707670349507</v>
          </cell>
        </row>
        <row r="998">
          <cell r="B998" t="str">
            <v>C86015</v>
          </cell>
          <cell r="C998" t="str">
            <v>Haemorrhoids</v>
          </cell>
          <cell r="G998">
            <v>15.292272756201401</v>
          </cell>
        </row>
        <row r="999">
          <cell r="B999" t="str">
            <v>C86015</v>
          </cell>
          <cell r="C999" t="str">
            <v>Indigestion and Heartburn</v>
          </cell>
          <cell r="G999">
            <v>1205.9236733119899</v>
          </cell>
        </row>
        <row r="1000">
          <cell r="B1000" t="str">
            <v>C86015</v>
          </cell>
          <cell r="C1000" t="str">
            <v>Infant Colic</v>
          </cell>
          <cell r="G1000">
            <v>3.0066259591591198</v>
          </cell>
        </row>
        <row r="1001">
          <cell r="B1001" t="str">
            <v>C86015</v>
          </cell>
          <cell r="C1001" t="str">
            <v>Infrequent Constipation</v>
          </cell>
          <cell r="G1001">
            <v>371.32934433116799</v>
          </cell>
        </row>
        <row r="1002">
          <cell r="B1002" t="str">
            <v>C86015</v>
          </cell>
          <cell r="C1002" t="str">
            <v>Infrequent Migraine</v>
          </cell>
          <cell r="G1002">
            <v>23.361036000260601</v>
          </cell>
        </row>
        <row r="1003">
          <cell r="B1003" t="str">
            <v>C86015</v>
          </cell>
          <cell r="C1003" t="str">
            <v>Mild Acne</v>
          </cell>
          <cell r="G1003">
            <v>153.10477224815401</v>
          </cell>
        </row>
        <row r="1004">
          <cell r="B1004" t="str">
            <v>C86015</v>
          </cell>
          <cell r="C1004" t="str">
            <v>Mild Cystitis</v>
          </cell>
          <cell r="G1004">
            <v>10.1196330014157</v>
          </cell>
        </row>
        <row r="1005">
          <cell r="B1005" t="str">
            <v>C86015</v>
          </cell>
          <cell r="C1005" t="str">
            <v>Mild Dry Skin/Sunburn</v>
          </cell>
          <cell r="G1005">
            <v>627.35965796052199</v>
          </cell>
        </row>
        <row r="1006">
          <cell r="B1006" t="str">
            <v>C86015</v>
          </cell>
          <cell r="C1006" t="str">
            <v>Mild contact dermatitis</v>
          </cell>
          <cell r="G1006">
            <v>113.95371008661</v>
          </cell>
        </row>
        <row r="1007">
          <cell r="B1007" t="str">
            <v>C86015</v>
          </cell>
          <cell r="C1007" t="str">
            <v>Mild to Moderate Hay fever/Allergic Rhinitis</v>
          </cell>
          <cell r="G1007">
            <v>874.34085843932996</v>
          </cell>
        </row>
        <row r="1008">
          <cell r="B1008" t="str">
            <v>C86015</v>
          </cell>
          <cell r="C1008" t="str">
            <v>Minor conditions associated with pain, discomfort and/fever. (e.g. aches and sprains, headache, peri</v>
          </cell>
          <cell r="G1008">
            <v>706.88468825764005</v>
          </cell>
        </row>
        <row r="1009">
          <cell r="B1009" t="str">
            <v>C86015</v>
          </cell>
          <cell r="C1009" t="str">
            <v>Nappy Rash</v>
          </cell>
          <cell r="G1009">
            <v>18.4831362588512</v>
          </cell>
        </row>
        <row r="1010">
          <cell r="B1010" t="str">
            <v>C86015</v>
          </cell>
          <cell r="C1010" t="str">
            <v>Oral Thrush</v>
          </cell>
          <cell r="G1010">
            <v>24.7142214989879</v>
          </cell>
        </row>
        <row r="1011">
          <cell r="B1011" t="str">
            <v>C86015</v>
          </cell>
          <cell r="C1011" t="str">
            <v>Prevention of dental caries</v>
          </cell>
          <cell r="G1011">
            <v>3.85205055077757</v>
          </cell>
        </row>
        <row r="1012">
          <cell r="B1012" t="str">
            <v>C86015</v>
          </cell>
          <cell r="C1012" t="str">
            <v>Ringworm/Athletes foot</v>
          </cell>
          <cell r="G1012">
            <v>168.825936912277</v>
          </cell>
        </row>
        <row r="1013">
          <cell r="B1013" t="str">
            <v>C86015</v>
          </cell>
          <cell r="C1013" t="str">
            <v>Travel Sickness</v>
          </cell>
          <cell r="G1013">
            <v>149.551214943611</v>
          </cell>
        </row>
        <row r="1014">
          <cell r="B1014" t="str">
            <v>C86015</v>
          </cell>
          <cell r="C1014" t="str">
            <v>Vitamins and minerals</v>
          </cell>
          <cell r="G1014">
            <v>5315.6184260050804</v>
          </cell>
        </row>
        <row r="1015">
          <cell r="B1015" t="str">
            <v>C86015</v>
          </cell>
          <cell r="C1015" t="str">
            <v>Warts and Verrucae</v>
          </cell>
          <cell r="G1015">
            <v>27.249101358736102</v>
          </cell>
        </row>
        <row r="1016">
          <cell r="B1016" t="str">
            <v xml:space="preserve">pr-22 </v>
          </cell>
          <cell r="C1016" t="str">
            <v>Conjunctivitis</v>
          </cell>
          <cell r="G1016">
            <v>0.98430621917566496</v>
          </cell>
        </row>
        <row r="1017">
          <cell r="B1017" t="str">
            <v xml:space="preserve">pr-22 </v>
          </cell>
          <cell r="C1017" t="str">
            <v>Mild Dry Skin/Sunburn</v>
          </cell>
          <cell r="G1017">
            <v>2.1100703383993298</v>
          </cell>
        </row>
        <row r="1018">
          <cell r="B1018" t="str">
            <v xml:space="preserve">pr-22 </v>
          </cell>
          <cell r="C1018" t="str">
            <v>Mild to Moderate Hay fever/Allergic Rhinitis</v>
          </cell>
          <cell r="G1018">
            <v>14.711320611846199</v>
          </cell>
        </row>
        <row r="1019">
          <cell r="B1019" t="str">
            <v xml:space="preserve">pr-22 </v>
          </cell>
          <cell r="C1019" t="str">
            <v>Minor conditions associated with pain, discomfort and/fever. (e.g. aches and sprains, headache, peri</v>
          </cell>
          <cell r="G1019">
            <v>1.3680102903971301</v>
          </cell>
        </row>
        <row r="1020">
          <cell r="B1020" t="str">
            <v xml:space="preserve">pr-22 </v>
          </cell>
          <cell r="C1020" t="str">
            <v>Oral Thrush</v>
          </cell>
          <cell r="G1020">
            <v>3.28859742527924</v>
          </cell>
        </row>
        <row r="1021">
          <cell r="B1021" t="str">
            <v xml:space="preserve">pr-22 </v>
          </cell>
          <cell r="C1021" t="str">
            <v>Ringworm/Athletes foot</v>
          </cell>
          <cell r="G1021">
            <v>5.6214769787296701</v>
          </cell>
        </row>
        <row r="1022">
          <cell r="B1022" t="str">
            <v xml:space="preserve">pr-22 </v>
          </cell>
          <cell r="C1022" t="str">
            <v>Vitamins and minerals</v>
          </cell>
          <cell r="G1022">
            <v>9.6677119395133992</v>
          </cell>
        </row>
        <row r="1023">
          <cell r="B1023" t="str">
            <v>C86019</v>
          </cell>
          <cell r="C1023" t="str">
            <v>Acute Sore Throat</v>
          </cell>
          <cell r="G1023">
            <v>263.44573698905401</v>
          </cell>
        </row>
        <row r="1024">
          <cell r="B1024" t="str">
            <v>C86019</v>
          </cell>
          <cell r="C1024" t="str">
            <v>Conjunctivitis</v>
          </cell>
          <cell r="G1024">
            <v>76.198736644319396</v>
          </cell>
        </row>
        <row r="1025">
          <cell r="B1025" t="str">
            <v>C86019</v>
          </cell>
          <cell r="C1025" t="str">
            <v>Coughs and colds and nasal congestion</v>
          </cell>
          <cell r="G1025">
            <v>35.624768474022197</v>
          </cell>
        </row>
        <row r="1026">
          <cell r="B1026" t="str">
            <v>C86019</v>
          </cell>
          <cell r="C1026" t="str">
            <v>Cradle cap (seborrhoeic dermatitis ¿ infants)</v>
          </cell>
          <cell r="G1026">
            <v>39.601802789154398</v>
          </cell>
        </row>
        <row r="1027">
          <cell r="B1027" t="str">
            <v>C86019</v>
          </cell>
          <cell r="C1027" t="str">
            <v>Dandruff</v>
          </cell>
          <cell r="G1027">
            <v>585.227847671277</v>
          </cell>
        </row>
        <row r="1028">
          <cell r="B1028" t="str">
            <v>C86019</v>
          </cell>
          <cell r="C1028" t="str">
            <v>Diarrhoea (Adults)</v>
          </cell>
          <cell r="G1028">
            <v>257.51736456944298</v>
          </cell>
        </row>
        <row r="1029">
          <cell r="B1029" t="str">
            <v>C86019</v>
          </cell>
          <cell r="C1029" t="str">
            <v>Dry Eyes/Sore tired Eyes</v>
          </cell>
          <cell r="G1029">
            <v>2252.2902075669799</v>
          </cell>
        </row>
        <row r="1030">
          <cell r="B1030" t="str">
            <v>C86019</v>
          </cell>
          <cell r="C1030" t="str">
            <v>Earwax</v>
          </cell>
          <cell r="G1030">
            <v>26.787974931377299</v>
          </cell>
        </row>
        <row r="1031">
          <cell r="B1031" t="str">
            <v>C86019</v>
          </cell>
          <cell r="C1031" t="str">
            <v>Excessive sweating (Hyperhidrosis)</v>
          </cell>
          <cell r="G1031">
            <v>9.9504823510762606</v>
          </cell>
        </row>
        <row r="1032">
          <cell r="B1032" t="str">
            <v>C86019</v>
          </cell>
          <cell r="C1032" t="str">
            <v>Haemorrhoids</v>
          </cell>
          <cell r="G1032">
            <v>47.749764885606901</v>
          </cell>
        </row>
        <row r="1033">
          <cell r="B1033" t="str">
            <v>C86019</v>
          </cell>
          <cell r="C1033" t="str">
            <v>Indigestion and Heartburn</v>
          </cell>
          <cell r="G1033">
            <v>2259.89178349556</v>
          </cell>
        </row>
        <row r="1034">
          <cell r="B1034" t="str">
            <v>C86019</v>
          </cell>
          <cell r="C1034" t="str">
            <v>Infrequent Constipation</v>
          </cell>
          <cell r="G1034">
            <v>713.53083248169401</v>
          </cell>
        </row>
        <row r="1035">
          <cell r="B1035" t="str">
            <v>C86019</v>
          </cell>
          <cell r="C1035" t="str">
            <v>Infrequent Migraine</v>
          </cell>
          <cell r="G1035">
            <v>94.731646996802397</v>
          </cell>
        </row>
        <row r="1036">
          <cell r="B1036" t="str">
            <v>C86019</v>
          </cell>
          <cell r="C1036" t="str">
            <v>Infrequent cold sores of the lip</v>
          </cell>
          <cell r="G1036">
            <v>46.142373677835799</v>
          </cell>
        </row>
        <row r="1037">
          <cell r="B1037" t="str">
            <v>C86019</v>
          </cell>
          <cell r="C1037" t="str">
            <v>Insect bites and stings</v>
          </cell>
          <cell r="G1037">
            <v>7.26906590530277</v>
          </cell>
        </row>
        <row r="1038">
          <cell r="B1038" t="str">
            <v>C86019</v>
          </cell>
          <cell r="C1038" t="str">
            <v>Mild Acne</v>
          </cell>
          <cell r="G1038">
            <v>106.47743704935</v>
          </cell>
        </row>
        <row r="1039">
          <cell r="B1039" t="str">
            <v>C86019</v>
          </cell>
          <cell r="C1039" t="str">
            <v>Mild Dry Skin/Sunburn</v>
          </cell>
          <cell r="G1039">
            <v>974.71826603076897</v>
          </cell>
        </row>
        <row r="1040">
          <cell r="B1040" t="str">
            <v>C86019</v>
          </cell>
          <cell r="C1040" t="str">
            <v>Mild contact dermatitis</v>
          </cell>
          <cell r="G1040">
            <v>128.41556948930301</v>
          </cell>
        </row>
        <row r="1041">
          <cell r="B1041" t="str">
            <v>C86019</v>
          </cell>
          <cell r="C1041" t="str">
            <v>Mild to Moderate Hay fever/Allergic Rhinitis</v>
          </cell>
          <cell r="G1041">
            <v>2454.8066690127598</v>
          </cell>
        </row>
        <row r="1042">
          <cell r="B1042" t="str">
            <v>C86019</v>
          </cell>
          <cell r="C1042" t="str">
            <v>Minor burns and scalds</v>
          </cell>
          <cell r="G1042">
            <v>12.100263580917799</v>
          </cell>
        </row>
        <row r="1043">
          <cell r="B1043" t="str">
            <v>C86019</v>
          </cell>
          <cell r="C1043" t="str">
            <v>Minor conditions associated with pain, discomfort and/fever. (e.g. aches and sprains, headache, peri</v>
          </cell>
          <cell r="G1043">
            <v>2109.6530044984302</v>
          </cell>
        </row>
        <row r="1044">
          <cell r="B1044" t="str">
            <v>C86019</v>
          </cell>
          <cell r="C1044" t="str">
            <v>Nappy Rash</v>
          </cell>
          <cell r="G1044">
            <v>26.971922488738699</v>
          </cell>
        </row>
        <row r="1045">
          <cell r="B1045" t="str">
            <v>C86019</v>
          </cell>
          <cell r="C1045" t="str">
            <v>Oral Thrush</v>
          </cell>
          <cell r="G1045">
            <v>21.736221530672498</v>
          </cell>
        </row>
        <row r="1046">
          <cell r="B1046" t="str">
            <v>C86019</v>
          </cell>
          <cell r="C1046" t="str">
            <v>Prevention of dental caries</v>
          </cell>
          <cell r="G1046">
            <v>166.16881997949699</v>
          </cell>
        </row>
        <row r="1047">
          <cell r="B1047" t="str">
            <v>C86019</v>
          </cell>
          <cell r="C1047" t="str">
            <v>Ringworm/Athletes foot</v>
          </cell>
          <cell r="G1047">
            <v>412.86516639151603</v>
          </cell>
        </row>
        <row r="1048">
          <cell r="B1048" t="str">
            <v>C86019</v>
          </cell>
          <cell r="C1048" t="str">
            <v>Threadworms</v>
          </cell>
          <cell r="G1048">
            <v>2.3403651183483198</v>
          </cell>
        </row>
        <row r="1049">
          <cell r="B1049" t="str">
            <v>C86019</v>
          </cell>
          <cell r="C1049" t="str">
            <v>Travel Sickness</v>
          </cell>
          <cell r="G1049">
            <v>574.82257547280699</v>
          </cell>
        </row>
        <row r="1050">
          <cell r="B1050" t="str">
            <v>C86019</v>
          </cell>
          <cell r="C1050" t="str">
            <v>Vitamins and minerals</v>
          </cell>
          <cell r="G1050">
            <v>7942.0905015800699</v>
          </cell>
        </row>
        <row r="1051">
          <cell r="B1051" t="str">
            <v>C86019</v>
          </cell>
          <cell r="C1051" t="str">
            <v>Warts and Verrucae</v>
          </cell>
          <cell r="G1051">
            <v>26.618367458502298</v>
          </cell>
        </row>
        <row r="1052">
          <cell r="B1052" t="str">
            <v>C86013</v>
          </cell>
          <cell r="C1052" t="str">
            <v>Acute Sore Throat</v>
          </cell>
          <cell r="G1052">
            <v>102.121525314387</v>
          </cell>
        </row>
        <row r="1053">
          <cell r="B1053" t="str">
            <v>C86013</v>
          </cell>
          <cell r="C1053" t="str">
            <v>Conjunctivitis</v>
          </cell>
          <cell r="G1053">
            <v>75.617707692562007</v>
          </cell>
        </row>
        <row r="1054">
          <cell r="B1054" t="str">
            <v>C86013</v>
          </cell>
          <cell r="C1054" t="str">
            <v>Coughs and colds and nasal congestion</v>
          </cell>
          <cell r="G1054">
            <v>14.805968230623501</v>
          </cell>
        </row>
        <row r="1055">
          <cell r="B1055" t="str">
            <v>C86013</v>
          </cell>
          <cell r="C1055" t="str">
            <v>Cradle cap (seborrhoeic dermatitis ¿ infants)</v>
          </cell>
          <cell r="G1055">
            <v>35.190431883671401</v>
          </cell>
        </row>
        <row r="1056">
          <cell r="B1056" t="str">
            <v>C86013</v>
          </cell>
          <cell r="C1056" t="str">
            <v>Dandruff</v>
          </cell>
          <cell r="G1056">
            <v>151.350894349127</v>
          </cell>
        </row>
        <row r="1057">
          <cell r="B1057" t="str">
            <v>C86013</v>
          </cell>
          <cell r="C1057" t="str">
            <v>Diarrhoea (Adults)</v>
          </cell>
          <cell r="G1057">
            <v>413.144645468627</v>
          </cell>
        </row>
        <row r="1058">
          <cell r="B1058" t="str">
            <v>C86013</v>
          </cell>
          <cell r="C1058" t="str">
            <v>Dry Eyes/Sore tired Eyes</v>
          </cell>
          <cell r="G1058">
            <v>1699.01930223763</v>
          </cell>
        </row>
        <row r="1059">
          <cell r="B1059" t="str">
            <v>C86013</v>
          </cell>
          <cell r="C1059" t="str">
            <v>Earwax</v>
          </cell>
          <cell r="G1059">
            <v>8.3821924017999603</v>
          </cell>
        </row>
        <row r="1060">
          <cell r="B1060" t="str">
            <v>C86013</v>
          </cell>
          <cell r="C1060" t="str">
            <v>Haemorrhoids</v>
          </cell>
          <cell r="G1060">
            <v>53.9689440928952</v>
          </cell>
        </row>
        <row r="1061">
          <cell r="B1061" t="str">
            <v>C86013</v>
          </cell>
          <cell r="C1061" t="str">
            <v>Indigestion and Heartburn</v>
          </cell>
          <cell r="G1061">
            <v>1383.3550312708701</v>
          </cell>
        </row>
        <row r="1062">
          <cell r="B1062" t="str">
            <v>C86013</v>
          </cell>
          <cell r="C1062" t="str">
            <v>Infrequent Constipation</v>
          </cell>
          <cell r="G1062">
            <v>324.29583846501401</v>
          </cell>
        </row>
        <row r="1063">
          <cell r="B1063" t="str">
            <v>C86013</v>
          </cell>
          <cell r="C1063" t="str">
            <v>Infrequent cold sores of the lip</v>
          </cell>
          <cell r="G1063">
            <v>15.4500236896695</v>
          </cell>
        </row>
        <row r="1064">
          <cell r="B1064" t="str">
            <v>C86013</v>
          </cell>
          <cell r="C1064" t="str">
            <v>Mild Acne</v>
          </cell>
          <cell r="G1064">
            <v>161.908322646844</v>
          </cell>
        </row>
        <row r="1065">
          <cell r="B1065" t="str">
            <v>C86013</v>
          </cell>
          <cell r="C1065" t="str">
            <v>Mild Cystitis</v>
          </cell>
          <cell r="G1065">
            <v>41.778527224289199</v>
          </cell>
        </row>
        <row r="1066">
          <cell r="B1066" t="str">
            <v>C86013</v>
          </cell>
          <cell r="C1066" t="str">
            <v>Mild Dry Skin/Sunburn</v>
          </cell>
          <cell r="G1066">
            <v>706.80227786213197</v>
          </cell>
        </row>
        <row r="1067">
          <cell r="B1067" t="str">
            <v>C86013</v>
          </cell>
          <cell r="C1067" t="str">
            <v>Mild contact dermatitis</v>
          </cell>
          <cell r="G1067">
            <v>87.989469515182194</v>
          </cell>
        </row>
        <row r="1068">
          <cell r="B1068" t="str">
            <v>C86013</v>
          </cell>
          <cell r="C1068" t="str">
            <v>Mild to Moderate Hay fever/Allergic Rhinitis</v>
          </cell>
          <cell r="G1068">
            <v>1798.2718744067499</v>
          </cell>
        </row>
        <row r="1069">
          <cell r="B1069" t="str">
            <v>C86013</v>
          </cell>
          <cell r="C1069" t="str">
            <v>Minor burns and scalds</v>
          </cell>
          <cell r="G1069">
            <v>6.04949270831424</v>
          </cell>
        </row>
        <row r="1070">
          <cell r="B1070" t="str">
            <v>C86013</v>
          </cell>
          <cell r="C1070" t="str">
            <v>Minor conditions associated with pain, discomfort and/fever. (e.g. aches and sprains, headache, peri</v>
          </cell>
          <cell r="G1070">
            <v>1536.2825297465299</v>
          </cell>
        </row>
        <row r="1071">
          <cell r="B1071" t="str">
            <v>C86013</v>
          </cell>
          <cell r="C1071" t="str">
            <v>Mouth ulcers</v>
          </cell>
          <cell r="G1071">
            <v>50.526415362271997</v>
          </cell>
        </row>
        <row r="1072">
          <cell r="B1072" t="str">
            <v>C86013</v>
          </cell>
          <cell r="C1072" t="str">
            <v>Nappy Rash</v>
          </cell>
          <cell r="G1072">
            <v>10.088951974796</v>
          </cell>
        </row>
        <row r="1073">
          <cell r="B1073" t="str">
            <v>C86013</v>
          </cell>
          <cell r="C1073" t="str">
            <v>Oral Thrush</v>
          </cell>
          <cell r="G1073">
            <v>12.8760479637013</v>
          </cell>
        </row>
        <row r="1074">
          <cell r="B1074" t="str">
            <v>C86013</v>
          </cell>
          <cell r="C1074" t="str">
            <v>Prevention of dental caries</v>
          </cell>
          <cell r="G1074">
            <v>49.795267999492999</v>
          </cell>
        </row>
        <row r="1075">
          <cell r="B1075" t="str">
            <v>C86013</v>
          </cell>
          <cell r="C1075" t="str">
            <v>Ringworm/Athletes foot</v>
          </cell>
          <cell r="G1075">
            <v>90.745292076074904</v>
          </cell>
        </row>
        <row r="1076">
          <cell r="B1076" t="str">
            <v>C86013</v>
          </cell>
          <cell r="C1076" t="str">
            <v>Sun Protection</v>
          </cell>
          <cell r="G1076">
            <v>50.122223219371001</v>
          </cell>
        </row>
        <row r="1077">
          <cell r="B1077" t="str">
            <v>C86013</v>
          </cell>
          <cell r="C1077" t="str">
            <v>Threadworms</v>
          </cell>
          <cell r="G1077">
            <v>0.426700340473467</v>
          </cell>
        </row>
        <row r="1078">
          <cell r="B1078" t="str">
            <v>C86013</v>
          </cell>
          <cell r="C1078" t="str">
            <v>Travel Sickness</v>
          </cell>
          <cell r="G1078">
            <v>315.33885608704003</v>
          </cell>
        </row>
        <row r="1079">
          <cell r="B1079" t="str">
            <v>C86013</v>
          </cell>
          <cell r="C1079" t="str">
            <v>Vitamins and minerals</v>
          </cell>
          <cell r="G1079">
            <v>4702.8965984160404</v>
          </cell>
        </row>
        <row r="1080">
          <cell r="B1080" t="str">
            <v>C86013</v>
          </cell>
          <cell r="C1080" t="str">
            <v>Warts and Verrucae</v>
          </cell>
          <cell r="G1080">
            <v>10.750324777219401</v>
          </cell>
        </row>
        <row r="1081">
          <cell r="B1081" t="str">
            <v>C86614</v>
          </cell>
          <cell r="C1081" t="str">
            <v>Acute Sore Throat</v>
          </cell>
          <cell r="G1081">
            <v>183.02333774796199</v>
          </cell>
        </row>
        <row r="1082">
          <cell r="B1082" t="str">
            <v>C86614</v>
          </cell>
          <cell r="C1082" t="str">
            <v>Conjunctivitis</v>
          </cell>
          <cell r="G1082">
            <v>105.774634212382</v>
          </cell>
        </row>
        <row r="1083">
          <cell r="B1083" t="str">
            <v>C86614</v>
          </cell>
          <cell r="C1083" t="str">
            <v>Coughs and colds and nasal congestion</v>
          </cell>
          <cell r="G1083">
            <v>17.256742438044</v>
          </cell>
        </row>
        <row r="1084">
          <cell r="B1084" t="str">
            <v>C86614</v>
          </cell>
          <cell r="C1084" t="str">
            <v>Cradle cap (seborrhoeic dermatitis ¿ infants)</v>
          </cell>
          <cell r="G1084">
            <v>105.59236598614601</v>
          </cell>
        </row>
        <row r="1085">
          <cell r="B1085" t="str">
            <v>C86614</v>
          </cell>
          <cell r="C1085" t="str">
            <v>Dandruff</v>
          </cell>
          <cell r="G1085">
            <v>304.969329767207</v>
          </cell>
        </row>
        <row r="1086">
          <cell r="B1086" t="str">
            <v>C86614</v>
          </cell>
          <cell r="C1086" t="str">
            <v>Diarrhoea (Adults)</v>
          </cell>
          <cell r="G1086">
            <v>187.73438343085701</v>
          </cell>
        </row>
        <row r="1087">
          <cell r="B1087" t="str">
            <v>C86614</v>
          </cell>
          <cell r="C1087" t="str">
            <v>Dry Eyes/Sore tired Eyes</v>
          </cell>
          <cell r="G1087">
            <v>1360.9284137264001</v>
          </cell>
        </row>
        <row r="1088">
          <cell r="B1088" t="str">
            <v>C86614</v>
          </cell>
          <cell r="C1088" t="str">
            <v>Earwax</v>
          </cell>
          <cell r="G1088">
            <v>10.2688394811458</v>
          </cell>
        </row>
        <row r="1089">
          <cell r="B1089" t="str">
            <v>C86614</v>
          </cell>
          <cell r="C1089" t="str">
            <v>Excessive sweating (Hyperhidrosis)</v>
          </cell>
          <cell r="G1089">
            <v>2.3605032143345301</v>
          </cell>
        </row>
        <row r="1090">
          <cell r="B1090" t="str">
            <v>C86614</v>
          </cell>
          <cell r="C1090" t="str">
            <v>Haemorrhoids</v>
          </cell>
          <cell r="G1090">
            <v>59.678649097731601</v>
          </cell>
        </row>
        <row r="1091">
          <cell r="B1091" t="str">
            <v>C86614</v>
          </cell>
          <cell r="C1091" t="str">
            <v>Indigestion and Heartburn</v>
          </cell>
          <cell r="G1091">
            <v>1761.03058347914</v>
          </cell>
        </row>
        <row r="1092">
          <cell r="B1092" t="str">
            <v>C86614</v>
          </cell>
          <cell r="C1092" t="str">
            <v>Infrequent Constipation</v>
          </cell>
          <cell r="G1092">
            <v>577.50242406169696</v>
          </cell>
        </row>
        <row r="1093">
          <cell r="B1093" t="str">
            <v>C86614</v>
          </cell>
          <cell r="C1093" t="str">
            <v>Infrequent Migraine</v>
          </cell>
          <cell r="G1093">
            <v>66.869875512618805</v>
          </cell>
        </row>
        <row r="1094">
          <cell r="B1094" t="str">
            <v>C86614</v>
          </cell>
          <cell r="C1094" t="str">
            <v>Infrequent cold sores of the lip</v>
          </cell>
          <cell r="G1094">
            <v>4.38574518183915</v>
          </cell>
        </row>
        <row r="1095">
          <cell r="B1095" t="str">
            <v>C86614</v>
          </cell>
          <cell r="C1095" t="str">
            <v>Mild Acne</v>
          </cell>
          <cell r="G1095">
            <v>258.86821987726199</v>
          </cell>
        </row>
        <row r="1096">
          <cell r="B1096" t="str">
            <v>C86614</v>
          </cell>
          <cell r="C1096" t="str">
            <v>Mild Dry Skin/Sunburn</v>
          </cell>
          <cell r="G1096">
            <v>723.66919445188898</v>
          </cell>
        </row>
        <row r="1097">
          <cell r="B1097" t="str">
            <v>C86614</v>
          </cell>
          <cell r="C1097" t="str">
            <v>Mild contact dermatitis</v>
          </cell>
          <cell r="G1097">
            <v>115.44138963352501</v>
          </cell>
        </row>
        <row r="1098">
          <cell r="B1098" t="str">
            <v>C86614</v>
          </cell>
          <cell r="C1098" t="str">
            <v>Mild to Moderate Hay fever/Allergic Rhinitis</v>
          </cell>
          <cell r="G1098">
            <v>2005.7481325679901</v>
          </cell>
        </row>
        <row r="1099">
          <cell r="B1099" t="str">
            <v>C86614</v>
          </cell>
          <cell r="C1099" t="str">
            <v>Minor conditions associated with pain, discomfort and/fever. (e.g. aches and sprains, headache, peri</v>
          </cell>
          <cell r="G1099">
            <v>2179.9755973436099</v>
          </cell>
        </row>
        <row r="1100">
          <cell r="B1100" t="str">
            <v>C86614</v>
          </cell>
          <cell r="C1100" t="str">
            <v>Mouth ulcers</v>
          </cell>
          <cell r="G1100">
            <v>8.9112941720593799</v>
          </cell>
        </row>
        <row r="1101">
          <cell r="B1101" t="str">
            <v>C86614</v>
          </cell>
          <cell r="C1101" t="str">
            <v>Nappy Rash</v>
          </cell>
          <cell r="G1101">
            <v>67.036241800085804</v>
          </cell>
        </row>
        <row r="1102">
          <cell r="B1102" t="str">
            <v>C86614</v>
          </cell>
          <cell r="C1102" t="str">
            <v>Oral Thrush</v>
          </cell>
          <cell r="G1102">
            <v>12.2990867168528</v>
          </cell>
        </row>
        <row r="1103">
          <cell r="B1103" t="str">
            <v>C86614</v>
          </cell>
          <cell r="C1103" t="str">
            <v>Prevention of dental caries</v>
          </cell>
          <cell r="G1103">
            <v>77.618304235401197</v>
          </cell>
        </row>
        <row r="1104">
          <cell r="B1104" t="str">
            <v>C86614</v>
          </cell>
          <cell r="C1104" t="str">
            <v>Ringworm/Athletes foot</v>
          </cell>
          <cell r="G1104">
            <v>199.985444741479</v>
          </cell>
        </row>
        <row r="1105">
          <cell r="B1105" t="str">
            <v>C86614</v>
          </cell>
          <cell r="C1105" t="str">
            <v>Sun Protection</v>
          </cell>
          <cell r="G1105">
            <v>134.10376753325701</v>
          </cell>
        </row>
        <row r="1106">
          <cell r="B1106" t="str">
            <v>C86614</v>
          </cell>
          <cell r="C1106" t="str">
            <v>Threadworms</v>
          </cell>
          <cell r="G1106">
            <v>2.3401196221093601</v>
          </cell>
        </row>
        <row r="1107">
          <cell r="B1107" t="str">
            <v>C86614</v>
          </cell>
          <cell r="C1107" t="str">
            <v>Travel Sickness</v>
          </cell>
          <cell r="G1107">
            <v>1423.35769204548</v>
          </cell>
        </row>
        <row r="1108">
          <cell r="B1108" t="str">
            <v>C86614</v>
          </cell>
          <cell r="C1108" t="str">
            <v>Vitamins and minerals</v>
          </cell>
          <cell r="G1108">
            <v>5647.9712512743299</v>
          </cell>
        </row>
        <row r="1109">
          <cell r="B1109" t="str">
            <v>C86614</v>
          </cell>
          <cell r="C1109" t="str">
            <v>Warts and Verrucae</v>
          </cell>
          <cell r="G1109">
            <v>5.60095586603701</v>
          </cell>
        </row>
        <row r="1110">
          <cell r="B1110" t="str">
            <v>02X998</v>
          </cell>
          <cell r="C1110" t="str">
            <v>Mild to Moderate Hay fever/Allergic Rhinitis</v>
          </cell>
          <cell r="G1110">
            <v>1.63910956617795</v>
          </cell>
        </row>
        <row r="1111">
          <cell r="B1111" t="str">
            <v>02X998</v>
          </cell>
          <cell r="C1111" t="str">
            <v>Vitamins and minerals</v>
          </cell>
          <cell r="G1111">
            <v>20.243293530082699</v>
          </cell>
        </row>
        <row r="1112">
          <cell r="B1112" t="str">
            <v>C86621</v>
          </cell>
          <cell r="C1112" t="str">
            <v>Acute Sore Throat</v>
          </cell>
          <cell r="G1112">
            <v>20.6450583665175</v>
          </cell>
        </row>
        <row r="1113">
          <cell r="B1113" t="str">
            <v>C86621</v>
          </cell>
          <cell r="C1113" t="str">
            <v>Conjunctivitis</v>
          </cell>
          <cell r="G1113">
            <v>33.161325487251297</v>
          </cell>
        </row>
        <row r="1114">
          <cell r="B1114" t="str">
            <v>C86621</v>
          </cell>
          <cell r="C1114" t="str">
            <v>Coughs and colds and nasal congestion</v>
          </cell>
          <cell r="G1114">
            <v>1.6872951459046399</v>
          </cell>
        </row>
        <row r="1115">
          <cell r="B1115" t="str">
            <v>C86621</v>
          </cell>
          <cell r="C1115" t="str">
            <v>Cradle cap (seborrhoeic dermatitis ¿ infants)</v>
          </cell>
          <cell r="G1115">
            <v>22.000394619493601</v>
          </cell>
        </row>
        <row r="1116">
          <cell r="B1116" t="str">
            <v>C86621</v>
          </cell>
          <cell r="C1116" t="str">
            <v>Dandruff</v>
          </cell>
          <cell r="G1116">
            <v>93.541334125278794</v>
          </cell>
        </row>
        <row r="1117">
          <cell r="B1117" t="str">
            <v>C86621</v>
          </cell>
          <cell r="C1117" t="str">
            <v>Diarrhoea (Adults)</v>
          </cell>
          <cell r="G1117">
            <v>97.973690088844606</v>
          </cell>
        </row>
        <row r="1118">
          <cell r="B1118" t="str">
            <v>C86621</v>
          </cell>
          <cell r="C1118" t="str">
            <v>Dry Eyes/Sore tired Eyes</v>
          </cell>
          <cell r="G1118">
            <v>473.32429087024599</v>
          </cell>
        </row>
        <row r="1119">
          <cell r="B1119" t="str">
            <v>C86621</v>
          </cell>
          <cell r="C1119" t="str">
            <v>Earwax</v>
          </cell>
          <cell r="G1119">
            <v>7.5682450987782897</v>
          </cell>
        </row>
        <row r="1120">
          <cell r="B1120" t="str">
            <v>C86621</v>
          </cell>
          <cell r="C1120" t="str">
            <v>Haemorrhoids</v>
          </cell>
          <cell r="G1120">
            <v>33.498549276397</v>
          </cell>
        </row>
        <row r="1121">
          <cell r="B1121" t="str">
            <v>C86621</v>
          </cell>
          <cell r="C1121" t="str">
            <v>Head Lice</v>
          </cell>
          <cell r="G1121">
            <v>30.165422476158401</v>
          </cell>
        </row>
        <row r="1122">
          <cell r="B1122" t="str">
            <v>C86621</v>
          </cell>
          <cell r="C1122" t="str">
            <v>Indigestion and Heartburn</v>
          </cell>
          <cell r="G1122">
            <v>518.538301190845</v>
          </cell>
        </row>
        <row r="1123">
          <cell r="B1123" t="str">
            <v>C86621</v>
          </cell>
          <cell r="C1123" t="str">
            <v>Infrequent Constipation</v>
          </cell>
          <cell r="G1123">
            <v>264.23740207434599</v>
          </cell>
        </row>
        <row r="1124">
          <cell r="B1124" t="str">
            <v>C86621</v>
          </cell>
          <cell r="C1124" t="str">
            <v>Infrequent cold sores of the lip</v>
          </cell>
          <cell r="G1124">
            <v>1.4172062008047901</v>
          </cell>
        </row>
        <row r="1125">
          <cell r="B1125" t="str">
            <v>C86621</v>
          </cell>
          <cell r="C1125" t="str">
            <v>Mild Acne</v>
          </cell>
          <cell r="G1125">
            <v>41.493876791951699</v>
          </cell>
        </row>
        <row r="1126">
          <cell r="B1126" t="str">
            <v>C86621</v>
          </cell>
          <cell r="C1126" t="str">
            <v>Mild Dry Skin/Sunburn</v>
          </cell>
          <cell r="G1126">
            <v>318.13657462947202</v>
          </cell>
        </row>
        <row r="1127">
          <cell r="B1127" t="str">
            <v>C86621</v>
          </cell>
          <cell r="C1127" t="str">
            <v>Mild contact dermatitis</v>
          </cell>
          <cell r="G1127">
            <v>24.086792678215001</v>
          </cell>
        </row>
        <row r="1128">
          <cell r="B1128" t="str">
            <v>C86621</v>
          </cell>
          <cell r="C1128" t="str">
            <v>Mild to Moderate Hay fever/Allergic Rhinitis</v>
          </cell>
          <cell r="G1128">
            <v>726.73872340513606</v>
          </cell>
        </row>
        <row r="1129">
          <cell r="B1129" t="str">
            <v>C86621</v>
          </cell>
          <cell r="C1129" t="str">
            <v>Minor burns and scalds</v>
          </cell>
          <cell r="G1129">
            <v>6.04949270831424</v>
          </cell>
        </row>
        <row r="1130">
          <cell r="B1130" t="str">
            <v>C86621</v>
          </cell>
          <cell r="C1130" t="str">
            <v>Minor conditions associated with pain, discomfort and/fever. (e.g. aches and sprains, headache, peri</v>
          </cell>
          <cell r="G1130">
            <v>918.12142176627106</v>
          </cell>
        </row>
        <row r="1131">
          <cell r="B1131" t="str">
            <v>C86621</v>
          </cell>
          <cell r="C1131" t="str">
            <v>Nappy Rash</v>
          </cell>
          <cell r="G1131">
            <v>18.5186851192035</v>
          </cell>
        </row>
        <row r="1132">
          <cell r="B1132" t="str">
            <v>C86621</v>
          </cell>
          <cell r="C1132" t="str">
            <v>Oral Thrush</v>
          </cell>
          <cell r="G1132">
            <v>12.4263037622553</v>
          </cell>
        </row>
        <row r="1133">
          <cell r="B1133" t="str">
            <v>C86621</v>
          </cell>
          <cell r="C1133" t="str">
            <v>Prevention of dental caries</v>
          </cell>
          <cell r="G1133">
            <v>15.685120057738599</v>
          </cell>
        </row>
        <row r="1134">
          <cell r="B1134" t="str">
            <v>C86621</v>
          </cell>
          <cell r="C1134" t="str">
            <v>Ringworm/Athletes foot</v>
          </cell>
          <cell r="G1134">
            <v>60.634112266458999</v>
          </cell>
        </row>
        <row r="1135">
          <cell r="B1135" t="str">
            <v>C86621</v>
          </cell>
          <cell r="C1135" t="str">
            <v>Sun Protection</v>
          </cell>
          <cell r="G1135">
            <v>14.638560884765999</v>
          </cell>
        </row>
        <row r="1136">
          <cell r="B1136" t="str">
            <v>C86621</v>
          </cell>
          <cell r="C1136" t="str">
            <v>Threadworms</v>
          </cell>
          <cell r="G1136">
            <v>1.1701825591741599</v>
          </cell>
        </row>
        <row r="1137">
          <cell r="B1137" t="str">
            <v>C86621</v>
          </cell>
          <cell r="C1137" t="str">
            <v>Travel Sickness</v>
          </cell>
          <cell r="G1137">
            <v>67.461243580460504</v>
          </cell>
        </row>
        <row r="1138">
          <cell r="B1138" t="str">
            <v>C86621</v>
          </cell>
          <cell r="C1138" t="str">
            <v>Vitamins and minerals</v>
          </cell>
          <cell r="G1138">
            <v>3301.0949072164799</v>
          </cell>
        </row>
        <row r="1139">
          <cell r="B1139" t="str">
            <v>C86621</v>
          </cell>
          <cell r="C1139" t="str">
            <v>Warts and Verrucae</v>
          </cell>
          <cell r="G1139">
            <v>15.466630794703899</v>
          </cell>
        </row>
        <row r="1140">
          <cell r="B1140" t="str">
            <v>C86021</v>
          </cell>
          <cell r="C1140" t="str">
            <v>Acute Sore Throat</v>
          </cell>
          <cell r="G1140">
            <v>149.41649336958201</v>
          </cell>
        </row>
        <row r="1141">
          <cell r="B1141" t="str">
            <v>C86021</v>
          </cell>
          <cell r="C1141" t="str">
            <v>Conjunctivitis</v>
          </cell>
          <cell r="G1141">
            <v>87.458371275927306</v>
          </cell>
        </row>
        <row r="1142">
          <cell r="B1142" t="str">
            <v>C86021</v>
          </cell>
          <cell r="C1142" t="str">
            <v>Coughs and colds and nasal congestion</v>
          </cell>
          <cell r="G1142">
            <v>12.9170197058393</v>
          </cell>
        </row>
        <row r="1143">
          <cell r="B1143" t="str">
            <v>C86021</v>
          </cell>
          <cell r="C1143" t="str">
            <v>Cradle cap (seborrhoeic dermatitis ¿ infants)</v>
          </cell>
          <cell r="G1143">
            <v>4.3998994356126699</v>
          </cell>
        </row>
        <row r="1144">
          <cell r="B1144" t="str">
            <v>C86021</v>
          </cell>
          <cell r="C1144" t="str">
            <v>Dandruff</v>
          </cell>
          <cell r="G1144">
            <v>248.49953352802501</v>
          </cell>
        </row>
        <row r="1145">
          <cell r="B1145" t="str">
            <v>C86021</v>
          </cell>
          <cell r="C1145" t="str">
            <v>Diarrhoea (Adults)</v>
          </cell>
          <cell r="G1145">
            <v>138.97963133306399</v>
          </cell>
        </row>
        <row r="1146">
          <cell r="B1146" t="str">
            <v>C86021</v>
          </cell>
          <cell r="C1146" t="str">
            <v>Dry Eyes/Sore tired Eyes</v>
          </cell>
          <cell r="G1146">
            <v>761.24089625981901</v>
          </cell>
        </row>
        <row r="1147">
          <cell r="B1147" t="str">
            <v>C86021</v>
          </cell>
          <cell r="C1147" t="str">
            <v>Earwax</v>
          </cell>
          <cell r="G1147">
            <v>25.096833675272801</v>
          </cell>
        </row>
        <row r="1148">
          <cell r="B1148" t="str">
            <v>C86021</v>
          </cell>
          <cell r="C1148" t="str">
            <v>Haemorrhoids</v>
          </cell>
          <cell r="G1148">
            <v>19.076566334688099</v>
          </cell>
        </row>
        <row r="1149">
          <cell r="B1149" t="str">
            <v>C86021</v>
          </cell>
          <cell r="C1149" t="str">
            <v>Indigestion and Heartburn</v>
          </cell>
          <cell r="G1149">
            <v>967.56671006603096</v>
          </cell>
        </row>
        <row r="1150">
          <cell r="B1150" t="str">
            <v>C86021</v>
          </cell>
          <cell r="C1150" t="str">
            <v>Infrequent Constipation</v>
          </cell>
          <cell r="G1150">
            <v>466.383797434239</v>
          </cell>
        </row>
        <row r="1151">
          <cell r="B1151" t="str">
            <v>C86021</v>
          </cell>
          <cell r="C1151" t="str">
            <v>Infrequent Migraine</v>
          </cell>
          <cell r="G1151">
            <v>24.482417936765401</v>
          </cell>
        </row>
        <row r="1152">
          <cell r="B1152" t="str">
            <v>C86021</v>
          </cell>
          <cell r="C1152" t="str">
            <v>Infrequent cold sores of the lip</v>
          </cell>
          <cell r="G1152">
            <v>14.0228974888647</v>
          </cell>
        </row>
        <row r="1153">
          <cell r="B1153" t="str">
            <v>C86021</v>
          </cell>
          <cell r="C1153" t="str">
            <v>Mild Dry Skin/Sunburn</v>
          </cell>
          <cell r="G1153">
            <v>615.04266571951496</v>
          </cell>
        </row>
        <row r="1154">
          <cell r="B1154" t="str">
            <v>C86021</v>
          </cell>
          <cell r="C1154" t="str">
            <v>Mild contact dermatitis</v>
          </cell>
          <cell r="G1154">
            <v>90.743256292338799</v>
          </cell>
        </row>
        <row r="1155">
          <cell r="B1155" t="str">
            <v>C86021</v>
          </cell>
          <cell r="C1155" t="str">
            <v>Mild to Moderate Hay fever/Allergic Rhinitis</v>
          </cell>
          <cell r="G1155">
            <v>1889.1727459240301</v>
          </cell>
        </row>
        <row r="1156">
          <cell r="B1156" t="str">
            <v>C86021</v>
          </cell>
          <cell r="C1156" t="str">
            <v>Minor burns and scalds</v>
          </cell>
          <cell r="G1156">
            <v>9.9834900628824794</v>
          </cell>
        </row>
        <row r="1157">
          <cell r="B1157" t="str">
            <v>C86021</v>
          </cell>
          <cell r="C1157" t="str">
            <v>Minor conditions associated with pain, discomfort and/fever. (e.g. aches and sprains, headache, peri</v>
          </cell>
          <cell r="G1157">
            <v>1195.92309479697</v>
          </cell>
        </row>
        <row r="1158">
          <cell r="B1158" t="str">
            <v>C86021</v>
          </cell>
          <cell r="C1158" t="str">
            <v>Nappy Rash</v>
          </cell>
          <cell r="G1158">
            <v>21.115458268837902</v>
          </cell>
        </row>
        <row r="1159">
          <cell r="B1159" t="str">
            <v>C86021</v>
          </cell>
          <cell r="C1159" t="str">
            <v>Oral Thrush</v>
          </cell>
          <cell r="G1159">
            <v>15.183501195507301</v>
          </cell>
        </row>
        <row r="1160">
          <cell r="B1160" t="str">
            <v>C86021</v>
          </cell>
          <cell r="C1160" t="str">
            <v>Prevention of dental caries</v>
          </cell>
          <cell r="G1160">
            <v>57.313983133047401</v>
          </cell>
        </row>
        <row r="1161">
          <cell r="B1161" t="str">
            <v>C86021</v>
          </cell>
          <cell r="C1161" t="str">
            <v>Ringworm/Athletes foot</v>
          </cell>
          <cell r="G1161">
            <v>229.38096367144101</v>
          </cell>
        </row>
        <row r="1162">
          <cell r="B1162" t="str">
            <v>C86021</v>
          </cell>
          <cell r="C1162" t="str">
            <v>Sun Protection</v>
          </cell>
          <cell r="G1162">
            <v>41.953154502234703</v>
          </cell>
        </row>
        <row r="1163">
          <cell r="B1163" t="str">
            <v>C86021</v>
          </cell>
          <cell r="C1163" t="str">
            <v>Threadworms</v>
          </cell>
          <cell r="G1163">
            <v>4.3634549796520998</v>
          </cell>
        </row>
        <row r="1164">
          <cell r="B1164" t="str">
            <v>C86021</v>
          </cell>
          <cell r="C1164" t="str">
            <v>Travel Sickness</v>
          </cell>
          <cell r="G1164">
            <v>439.18213601628401</v>
          </cell>
        </row>
        <row r="1165">
          <cell r="B1165" t="str">
            <v>C86021</v>
          </cell>
          <cell r="C1165" t="str">
            <v>Vitamins and minerals</v>
          </cell>
          <cell r="G1165">
            <v>10867.8299550662</v>
          </cell>
        </row>
        <row r="1166">
          <cell r="B1166" t="str">
            <v>C86021</v>
          </cell>
          <cell r="C1166" t="str">
            <v>Warts and Verrucae</v>
          </cell>
          <cell r="G1166">
            <v>12.0957773615992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5463EE-DE88-4A75-9510-DFEDC7083F44}">
  <dimension ref="A1:AK142"/>
  <sheetViews>
    <sheetView tabSelected="1" zoomScaleNormal="100" workbookViewId="0">
      <selection activeCell="X62" sqref="X62"/>
    </sheetView>
  </sheetViews>
  <sheetFormatPr defaultColWidth="8.7265625" defaultRowHeight="14.5" outlineLevelRow="1" x14ac:dyDescent="0.35"/>
  <cols>
    <col min="1" max="1" width="15.26953125" style="103" bestFit="1" customWidth="1"/>
    <col min="2" max="2" width="43.81640625" style="103" bestFit="1" customWidth="1"/>
    <col min="3" max="3" width="11.1796875" style="104" bestFit="1" customWidth="1"/>
    <col min="4" max="4" width="11.54296875" style="102" customWidth="1"/>
    <col min="5" max="5" width="11.54296875" style="102" bestFit="1" customWidth="1"/>
    <col min="6" max="8" width="10.1796875" style="102" bestFit="1" customWidth="1"/>
    <col min="9" max="9" width="4.7265625" style="102" hidden="1" customWidth="1"/>
    <col min="10" max="10" width="7.1796875" style="102" hidden="1" customWidth="1"/>
    <col min="11" max="11" width="11" style="102" hidden="1" customWidth="1"/>
    <col min="12" max="12" width="8.1796875" style="102" hidden="1" customWidth="1"/>
    <col min="13" max="14" width="10.26953125" style="102" hidden="1" customWidth="1"/>
    <col min="15" max="15" width="8.26953125" style="102" hidden="1" customWidth="1"/>
    <col min="16" max="16" width="9.1796875" style="102" hidden="1" customWidth="1"/>
    <col min="17" max="17" width="6.54296875" style="102" hidden="1" customWidth="1"/>
    <col min="18" max="18" width="11.1796875" style="102" bestFit="1" customWidth="1"/>
    <col min="19" max="19" width="9.1796875" style="102" bestFit="1" customWidth="1"/>
    <col min="20" max="20" width="11.1796875" style="102" bestFit="1" customWidth="1"/>
    <col min="21" max="21" width="11.7265625" style="102" bestFit="1" customWidth="1"/>
    <col min="22" max="22" width="9.1796875" style="105" bestFit="1" customWidth="1"/>
    <col min="23" max="23" width="8.54296875" style="103" bestFit="1" customWidth="1"/>
    <col min="24" max="24" width="7.54296875" style="103" bestFit="1" customWidth="1"/>
    <col min="25" max="25" width="6.26953125" style="103" bestFit="1" customWidth="1"/>
    <col min="26" max="26" width="9.453125" style="103" customWidth="1"/>
    <col min="27" max="27" width="10.1796875" style="103" bestFit="1" customWidth="1"/>
    <col min="28" max="28" width="14" style="103" customWidth="1"/>
    <col min="29" max="29" width="12" style="103" bestFit="1" customWidth="1"/>
    <col min="30" max="30" width="14" style="103" bestFit="1" customWidth="1"/>
    <col min="31" max="31" width="12" style="103" bestFit="1" customWidth="1"/>
    <col min="32" max="32" width="14" style="103" customWidth="1"/>
    <col min="33" max="33" width="9.1796875" style="103" bestFit="1" customWidth="1"/>
    <col min="34" max="34" width="10.7265625" style="103" bestFit="1" customWidth="1"/>
    <col min="35" max="37" width="9" style="103" bestFit="1" customWidth="1"/>
    <col min="38" max="16384" width="8.7265625" style="103"/>
  </cols>
  <sheetData>
    <row r="1" spans="1:37" customFormat="1" ht="15" thickBot="1" x14ac:dyDescent="0.4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3"/>
    </row>
    <row r="2" spans="1:37" s="4" customFormat="1" ht="16" thickBot="1" x14ac:dyDescent="0.4">
      <c r="B2" s="5" t="s">
        <v>0</v>
      </c>
      <c r="C2" s="6"/>
      <c r="D2" s="7">
        <f>'[1]Full Year'!E2</f>
        <v>3</v>
      </c>
      <c r="E2" s="2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 t="s">
        <v>1</v>
      </c>
      <c r="R2" s="8"/>
      <c r="S2" s="9"/>
      <c r="T2" s="9"/>
      <c r="U2" s="9"/>
      <c r="V2" s="10"/>
    </row>
    <row r="3" spans="1:37" s="4" customFormat="1" ht="15" thickBot="1" x14ac:dyDescent="0.4">
      <c r="A3" s="11"/>
      <c r="B3" s="12"/>
      <c r="C3" s="1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  <c r="T3" s="9"/>
      <c r="U3" s="9"/>
      <c r="V3" s="10"/>
      <c r="W3" s="13"/>
      <c r="X3" s="13"/>
      <c r="Y3" s="13"/>
      <c r="Z3" s="13"/>
      <c r="AA3" s="117" t="s">
        <v>34</v>
      </c>
      <c r="AB3" s="118"/>
      <c r="AC3" s="114" t="s">
        <v>35</v>
      </c>
      <c r="AD3" s="115"/>
      <c r="AE3" s="115"/>
      <c r="AF3" s="115"/>
      <c r="AG3" s="115"/>
      <c r="AH3" s="116"/>
    </row>
    <row r="4" spans="1:37" s="20" customFormat="1" ht="39.5" thickBot="1" x14ac:dyDescent="0.4">
      <c r="A4" s="14" t="s">
        <v>2</v>
      </c>
      <c r="B4" s="15" t="s">
        <v>3</v>
      </c>
      <c r="C4" s="14" t="s">
        <v>4</v>
      </c>
      <c r="D4" s="16" t="s">
        <v>5</v>
      </c>
      <c r="E4" s="16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L4" s="17" t="s">
        <v>13</v>
      </c>
      <c r="M4" s="17" t="s">
        <v>14</v>
      </c>
      <c r="N4" s="17" t="s">
        <v>15</v>
      </c>
      <c r="O4" s="17" t="s">
        <v>16</v>
      </c>
      <c r="P4" s="17" t="s">
        <v>17</v>
      </c>
      <c r="Q4" s="17" t="s">
        <v>18</v>
      </c>
      <c r="R4" s="16" t="s">
        <v>19</v>
      </c>
      <c r="S4" s="16" t="s">
        <v>20</v>
      </c>
      <c r="T4" s="18" t="s">
        <v>21</v>
      </c>
      <c r="U4" s="16" t="s">
        <v>22</v>
      </c>
      <c r="V4" s="19" t="s">
        <v>23</v>
      </c>
      <c r="W4" s="18" t="s">
        <v>24</v>
      </c>
      <c r="X4" s="16" t="s">
        <v>25</v>
      </c>
      <c r="Y4" s="19" t="s">
        <v>26</v>
      </c>
      <c r="Z4" s="19" t="s">
        <v>33</v>
      </c>
      <c r="AA4" s="19" t="s">
        <v>27</v>
      </c>
      <c r="AB4" s="19" t="s">
        <v>28</v>
      </c>
      <c r="AC4" s="19" t="s">
        <v>27</v>
      </c>
      <c r="AD4" s="19" t="s">
        <v>28</v>
      </c>
      <c r="AE4" s="19" t="s">
        <v>29</v>
      </c>
      <c r="AF4" s="19" t="s">
        <v>30</v>
      </c>
      <c r="AG4" s="19" t="s">
        <v>121</v>
      </c>
      <c r="AH4" s="19" t="s">
        <v>122</v>
      </c>
      <c r="AI4" s="4"/>
      <c r="AJ4" s="4"/>
      <c r="AK4" s="4"/>
    </row>
    <row r="5" spans="1:37" s="4" customFormat="1" x14ac:dyDescent="0.35">
      <c r="A5" s="21" t="s">
        <v>36</v>
      </c>
      <c r="B5" s="22"/>
      <c r="C5" s="23"/>
      <c r="D5" s="24"/>
      <c r="E5" s="24"/>
      <c r="F5" s="25">
        <f>'[1]Full Year'!G5</f>
        <v>1</v>
      </c>
      <c r="G5" s="25">
        <f>'[1]Full Year'!H5</f>
        <v>2</v>
      </c>
      <c r="H5" s="25">
        <f>'[1]Full Year'!I5</f>
        <v>3</v>
      </c>
      <c r="I5" s="25">
        <f>'[1]Full Year'!J5</f>
        <v>4</v>
      </c>
      <c r="J5" s="25">
        <f>'[1]Full Year'!K5</f>
        <v>5</v>
      </c>
      <c r="K5" s="25">
        <f>'[1]Full Year'!L5</f>
        <v>6</v>
      </c>
      <c r="L5" s="25">
        <f>'[1]Full Year'!M5</f>
        <v>7</v>
      </c>
      <c r="M5" s="25">
        <f>'[1]Full Year'!N5</f>
        <v>8</v>
      </c>
      <c r="N5" s="25">
        <f>'[1]Full Year'!O5</f>
        <v>9</v>
      </c>
      <c r="O5" s="25">
        <f>'[1]Full Year'!P5</f>
        <v>10</v>
      </c>
      <c r="P5" s="25">
        <f>'[1]Full Year'!Q5</f>
        <v>11</v>
      </c>
      <c r="Q5" s="25">
        <f>'[1]Full Year'!R5</f>
        <v>12</v>
      </c>
      <c r="R5" s="26"/>
      <c r="S5" s="27"/>
      <c r="T5" s="28"/>
      <c r="U5" s="29"/>
      <c r="V5" s="30"/>
      <c r="W5" s="31"/>
      <c r="X5" s="32"/>
      <c r="Y5" s="33"/>
      <c r="Z5" s="33"/>
      <c r="AA5" s="34"/>
      <c r="AB5" s="34"/>
      <c r="AC5" s="108"/>
      <c r="AD5" s="108"/>
      <c r="AE5" s="108"/>
      <c r="AF5" s="108"/>
      <c r="AG5" s="108"/>
      <c r="AH5" s="108"/>
    </row>
    <row r="6" spans="1:37" s="4" customFormat="1" hidden="1" outlineLevel="1" x14ac:dyDescent="0.35">
      <c r="A6" s="35" t="s">
        <v>37</v>
      </c>
      <c r="B6" s="36" t="s">
        <v>38</v>
      </c>
      <c r="C6" s="37">
        <f>'[1]Full Year'!D6</f>
        <v>61611.3</v>
      </c>
      <c r="D6" s="38">
        <f>'[1]Full Year'!E6</f>
        <v>3313465.4449896156</v>
      </c>
      <c r="E6" s="38">
        <f>'[1]Full Year'!F6</f>
        <v>845265.03501685092</v>
      </c>
      <c r="F6" s="39">
        <f>'[1]Full Year'!G6</f>
        <v>278461.099067681</v>
      </c>
      <c r="G6" s="39">
        <f>'[1]Full Year'!H6</f>
        <v>295222.423107051</v>
      </c>
      <c r="H6" s="39">
        <f>'[1]Full Year'!I6</f>
        <v>316257.3</v>
      </c>
      <c r="I6" s="39">
        <f>'[1]Full Year'!J6</f>
        <v>0</v>
      </c>
      <c r="J6" s="39">
        <f>'[1]Full Year'!K6</f>
        <v>0</v>
      </c>
      <c r="K6" s="39">
        <f>'[1]Full Year'!L6</f>
        <v>0</v>
      </c>
      <c r="L6" s="39">
        <f>'[1]Full Year'!M6</f>
        <v>0</v>
      </c>
      <c r="M6" s="39">
        <f>'[1]Full Year'!N6</f>
        <v>0</v>
      </c>
      <c r="N6" s="39">
        <f>'[1]Full Year'!O6</f>
        <v>0</v>
      </c>
      <c r="O6" s="39">
        <f>'[1]Full Year'!P6</f>
        <v>0</v>
      </c>
      <c r="P6" s="39">
        <f>'[1]Full Year'!Q6</f>
        <v>0</v>
      </c>
      <c r="Q6" s="39">
        <f>'[1]Full Year'!R6</f>
        <v>0</v>
      </c>
      <c r="R6" s="40">
        <f>'[1]Full Year'!S6</f>
        <v>889940.82217473211</v>
      </c>
      <c r="S6" s="40">
        <f>R6-E6</f>
        <v>44675.78715788119</v>
      </c>
      <c r="T6" s="41">
        <v>3338112.6113080722</v>
      </c>
      <c r="U6" s="42">
        <v>24647.166318456642</v>
      </c>
      <c r="V6" s="43">
        <v>7.4384859983152429E-3</v>
      </c>
      <c r="W6" s="44" t="str">
        <f>IF(U6&lt;0,C6*0.5,"Zero")</f>
        <v>Zero</v>
      </c>
      <c r="X6" s="45" t="str">
        <f>IF($U$16&gt;0,"Zero",IF($U6&lt;0,$C6*0.25,"Zero"))</f>
        <v>Zero</v>
      </c>
      <c r="Y6" s="45" t="s">
        <v>32</v>
      </c>
      <c r="Z6" s="45">
        <f>SUM(W6:Y6)</f>
        <v>0</v>
      </c>
      <c r="AA6" s="46">
        <v>114785.33209878279</v>
      </c>
      <c r="AB6" s="46">
        <v>45775.228332943101</v>
      </c>
      <c r="AC6" s="109">
        <f>SUMIF('[2]2022 23'!$B:$B,A6,'[2]2022 23'!$G:$G)</f>
        <v>27572.648258945756</v>
      </c>
      <c r="AD6" s="109">
        <f>SUMIFS('[2]2022 23'!$G:$G,'[2]2022 23'!$B:$B,A6,'[2]2022 23'!$C:$C,"Vitamins and minerals")</f>
        <v>10632.1376460501</v>
      </c>
      <c r="AE6" s="109">
        <f>SUMIF('[2]2023-24'!$B:$B,A6,'[2]2023-24'!$G:$G)</f>
        <v>27495.375583207206</v>
      </c>
      <c r="AF6" s="109">
        <f>SUMIFS('[2]2023-24'!$G:$G,'[2]2023-24'!$B:$B,A6,'[2]2023-24'!$C:$C,"Vitamins and minerals")</f>
        <v>9572.0724481770194</v>
      </c>
      <c r="AG6" s="109">
        <f>+AE6-AC6</f>
        <v>-77.272675738549879</v>
      </c>
      <c r="AH6" s="109">
        <f>+AF6-AD6</f>
        <v>-1060.0651978730803</v>
      </c>
    </row>
    <row r="7" spans="1:37" s="4" customFormat="1" hidden="1" outlineLevel="1" x14ac:dyDescent="0.35">
      <c r="A7" s="35" t="s">
        <v>39</v>
      </c>
      <c r="B7" s="36" t="s">
        <v>40</v>
      </c>
      <c r="C7" s="37">
        <f>'[1]Full Year'!D7</f>
        <v>28835</v>
      </c>
      <c r="D7" s="38">
        <f>'[1]Full Year'!E7</f>
        <v>1510435.1172808451</v>
      </c>
      <c r="E7" s="38">
        <f>'[1]Full Year'!F7</f>
        <v>385311.99841834354</v>
      </c>
      <c r="F7" s="39">
        <f>'[1]Full Year'!G7</f>
        <v>130150.072657668</v>
      </c>
      <c r="G7" s="39">
        <f>'[1]Full Year'!H7</f>
        <v>133848.281240599</v>
      </c>
      <c r="H7" s="39">
        <f>'[1]Full Year'!I7</f>
        <v>147612.70000000001</v>
      </c>
      <c r="I7" s="39">
        <f>'[1]Full Year'!J7</f>
        <v>0</v>
      </c>
      <c r="J7" s="39">
        <f>'[1]Full Year'!K7</f>
        <v>0</v>
      </c>
      <c r="K7" s="39">
        <f>'[1]Full Year'!L7</f>
        <v>0</v>
      </c>
      <c r="L7" s="39">
        <f>'[1]Full Year'!M7</f>
        <v>0</v>
      </c>
      <c r="M7" s="39">
        <f>'[1]Full Year'!N7</f>
        <v>0</v>
      </c>
      <c r="N7" s="39">
        <f>'[1]Full Year'!O7</f>
        <v>0</v>
      </c>
      <c r="O7" s="39">
        <f>'[1]Full Year'!P7</f>
        <v>0</v>
      </c>
      <c r="P7" s="39">
        <f>'[1]Full Year'!Q7</f>
        <v>0</v>
      </c>
      <c r="Q7" s="39">
        <f>'[1]Full Year'!R7</f>
        <v>0</v>
      </c>
      <c r="R7" s="40">
        <f>'[1]Full Year'!S7</f>
        <v>411611.05389826704</v>
      </c>
      <c r="S7" s="40">
        <f t="shared" ref="S7:S16" si="0">R7-E7</f>
        <v>26299.055479923496</v>
      </c>
      <c r="T7" s="41">
        <v>1543927.4339769955</v>
      </c>
      <c r="U7" s="42">
        <v>33492.316696150461</v>
      </c>
      <c r="V7" s="43">
        <v>2.2173952600125502E-2</v>
      </c>
      <c r="W7" s="44" t="str">
        <f t="shared" ref="W7:W51" si="1">IF(U7&lt;0,C7*0.5,"Zero")</f>
        <v>Zero</v>
      </c>
      <c r="X7" s="45" t="str">
        <f t="shared" ref="X7:X15" si="2">IF($U$16&gt;0,"Zero",IF($U7&lt;0,$C7*0.25,"Zero"))</f>
        <v>Zero</v>
      </c>
      <c r="Y7" s="45" t="s">
        <v>32</v>
      </c>
      <c r="Z7" s="45">
        <f t="shared" ref="Z7:Z52" si="3">SUM(W7:Y7)</f>
        <v>0</v>
      </c>
      <c r="AA7" s="46">
        <v>61929.979006715475</v>
      </c>
      <c r="AB7" s="46">
        <v>31664.421201287601</v>
      </c>
      <c r="AC7" s="109">
        <f>SUMIF('[2]2022 23'!$B:$B,A7,'[2]2022 23'!$G:$G)</f>
        <v>14851.799917330809</v>
      </c>
      <c r="AD7" s="109">
        <f>SUMIFS('[2]2022 23'!$G:$G,'[2]2022 23'!$B:$B,A7,'[2]2022 23'!$C:$C,"Vitamins and minerals")</f>
        <v>7421.4118563168704</v>
      </c>
      <c r="AE7" s="109">
        <f>SUMIF('[2]2023-24'!$B:$B,A7,'[2]2023-24'!$G:$G)</f>
        <v>16395.339600541898</v>
      </c>
      <c r="AF7" s="109">
        <f>SUMIFS('[2]2023-24'!$G:$G,'[2]2023-24'!$B:$B,A7,'[2]2023-24'!$C:$C,"Vitamins and minerals")</f>
        <v>8118.308774190391</v>
      </c>
      <c r="AG7" s="109">
        <f t="shared" ref="AG7:AG15" si="4">+AE7-AC7</f>
        <v>1543.5396832110891</v>
      </c>
      <c r="AH7" s="109">
        <f t="shared" ref="AH7:AH15" si="5">+AF7-AD7</f>
        <v>696.89691787352058</v>
      </c>
    </row>
    <row r="8" spans="1:37" s="4" customFormat="1" hidden="1" outlineLevel="1" x14ac:dyDescent="0.35">
      <c r="A8" s="35" t="s">
        <v>41</v>
      </c>
      <c r="B8" s="36" t="s">
        <v>42</v>
      </c>
      <c r="C8" s="37">
        <f>'[1]Full Year'!D8</f>
        <v>33288</v>
      </c>
      <c r="D8" s="38">
        <f>'[1]Full Year'!E8</f>
        <v>1593468.4437388878</v>
      </c>
      <c r="E8" s="38">
        <f>'[1]Full Year'!F8</f>
        <v>406493.79999779025</v>
      </c>
      <c r="F8" s="39">
        <f>'[1]Full Year'!G8</f>
        <v>132596.01982191199</v>
      </c>
      <c r="G8" s="39">
        <f>'[1]Full Year'!H8</f>
        <v>140845.95977647</v>
      </c>
      <c r="H8" s="39">
        <f>'[1]Full Year'!I8</f>
        <v>151633</v>
      </c>
      <c r="I8" s="39">
        <f>'[1]Full Year'!J8</f>
        <v>0</v>
      </c>
      <c r="J8" s="39">
        <f>'[1]Full Year'!K8</f>
        <v>0</v>
      </c>
      <c r="K8" s="39">
        <f>'[1]Full Year'!L8</f>
        <v>0</v>
      </c>
      <c r="L8" s="39">
        <f>'[1]Full Year'!M8</f>
        <v>0</v>
      </c>
      <c r="M8" s="39">
        <f>'[1]Full Year'!N8</f>
        <v>0</v>
      </c>
      <c r="N8" s="39">
        <f>'[1]Full Year'!O8</f>
        <v>0</v>
      </c>
      <c r="O8" s="39">
        <f>'[1]Full Year'!P8</f>
        <v>0</v>
      </c>
      <c r="P8" s="39">
        <f>'[1]Full Year'!Q8</f>
        <v>0</v>
      </c>
      <c r="Q8" s="39">
        <f>'[1]Full Year'!R8</f>
        <v>0</v>
      </c>
      <c r="R8" s="40">
        <f>'[1]Full Year'!S8</f>
        <v>425074.97959838202</v>
      </c>
      <c r="S8" s="40">
        <f t="shared" si="0"/>
        <v>18581.179600591771</v>
      </c>
      <c r="T8" s="41">
        <v>1594429.7809391674</v>
      </c>
      <c r="U8" s="42">
        <v>961.33720027958043</v>
      </c>
      <c r="V8" s="43">
        <v>6.0329854918489303E-4</v>
      </c>
      <c r="W8" s="44" t="str">
        <f t="shared" si="1"/>
        <v>Zero</v>
      </c>
      <c r="X8" s="45" t="str">
        <f t="shared" si="2"/>
        <v>Zero</v>
      </c>
      <c r="Y8" s="45" t="s">
        <v>32</v>
      </c>
      <c r="Z8" s="45">
        <f t="shared" si="3"/>
        <v>0</v>
      </c>
      <c r="AA8" s="46">
        <v>52605.805785096774</v>
      </c>
      <c r="AB8" s="46">
        <v>19222.1319266635</v>
      </c>
      <c r="AC8" s="109">
        <f>SUMIF('[2]2022 23'!$B:$B,A8,'[2]2022 23'!$G:$G)</f>
        <v>12759.928367175988</v>
      </c>
      <c r="AD8" s="109">
        <f>SUMIFS('[2]2022 23'!$G:$G,'[2]2022 23'!$B:$B,A8,'[2]2022 23'!$C:$C,"Vitamins and minerals")</f>
        <v>4488.5957577607896</v>
      </c>
      <c r="AE8" s="109">
        <f>SUMIF('[2]2023-24'!$B:$B,A8,'[2]2023-24'!$G:$G)</f>
        <v>13338.732034346147</v>
      </c>
      <c r="AF8" s="109">
        <f>SUMIFS('[2]2023-24'!$G:$G,'[2]2023-24'!$B:$B,A8,'[2]2023-24'!$C:$C,"Vitamins and minerals")</f>
        <v>4392.1649809657301</v>
      </c>
      <c r="AG8" s="109">
        <f t="shared" si="4"/>
        <v>578.80366717015931</v>
      </c>
      <c r="AH8" s="109">
        <f t="shared" si="5"/>
        <v>-96.430776795059501</v>
      </c>
    </row>
    <row r="9" spans="1:37" s="4" customFormat="1" hidden="1" outlineLevel="1" x14ac:dyDescent="0.35">
      <c r="A9" s="35" t="s">
        <v>43</v>
      </c>
      <c r="B9" s="36" t="s">
        <v>44</v>
      </c>
      <c r="C9" s="37">
        <f>'[1]Full Year'!D9</f>
        <v>47732.9</v>
      </c>
      <c r="D9" s="38">
        <f>'[1]Full Year'!E9</f>
        <v>2222451.6171625583</v>
      </c>
      <c r="E9" s="38">
        <f>'[1]Full Year'!F9</f>
        <v>566947.4075381686</v>
      </c>
      <c r="F9" s="39">
        <f>'[1]Full Year'!G9</f>
        <v>183115.54739296599</v>
      </c>
      <c r="G9" s="39">
        <f>'[1]Full Year'!H9</f>
        <v>190857.56472785</v>
      </c>
      <c r="H9" s="39">
        <f>'[1]Full Year'!I9</f>
        <v>207097.8</v>
      </c>
      <c r="I9" s="39">
        <f>'[1]Full Year'!J9</f>
        <v>0</v>
      </c>
      <c r="J9" s="39">
        <f>'[1]Full Year'!K9</f>
        <v>0</v>
      </c>
      <c r="K9" s="39">
        <f>'[1]Full Year'!L9</f>
        <v>0</v>
      </c>
      <c r="L9" s="39">
        <f>'[1]Full Year'!M9</f>
        <v>0</v>
      </c>
      <c r="M9" s="39">
        <f>'[1]Full Year'!N9</f>
        <v>0</v>
      </c>
      <c r="N9" s="39">
        <f>'[1]Full Year'!O9</f>
        <v>0</v>
      </c>
      <c r="O9" s="39">
        <f>'[1]Full Year'!P9</f>
        <v>0</v>
      </c>
      <c r="P9" s="39">
        <f>'[1]Full Year'!Q9</f>
        <v>0</v>
      </c>
      <c r="Q9" s="39">
        <f>'[1]Full Year'!R9</f>
        <v>0</v>
      </c>
      <c r="R9" s="40">
        <f>'[1]Full Year'!S9</f>
        <v>581070.91212081606</v>
      </c>
      <c r="S9" s="40">
        <f t="shared" si="0"/>
        <v>14123.504582647467</v>
      </c>
      <c r="T9" s="41">
        <v>2179560.8106557243</v>
      </c>
      <c r="U9" s="42">
        <v>-42890.806506833993</v>
      </c>
      <c r="V9" s="47">
        <v>-1.9298870749588429E-2</v>
      </c>
      <c r="W9" s="44">
        <f t="shared" si="1"/>
        <v>23866.45</v>
      </c>
      <c r="X9" s="45">
        <f t="shared" si="2"/>
        <v>11933.225</v>
      </c>
      <c r="Y9" s="45" t="s">
        <v>32</v>
      </c>
      <c r="Z9" s="45">
        <f t="shared" si="3"/>
        <v>35799.675000000003</v>
      </c>
      <c r="AA9" s="46">
        <v>61742.696032655353</v>
      </c>
      <c r="AB9" s="46">
        <v>20363.559551790098</v>
      </c>
      <c r="AC9" s="109">
        <f>SUMIF('[2]2022 23'!$B:$B,A9,'[2]2022 23'!$G:$G)</f>
        <v>14981.090414345783</v>
      </c>
      <c r="AD9" s="109">
        <f>SUMIFS('[2]2022 23'!$G:$G,'[2]2022 23'!$B:$B,A9,'[2]2022 23'!$C:$C,"Vitamins and minerals")</f>
        <v>4769.9246483158104</v>
      </c>
      <c r="AE9" s="109">
        <f>SUMIF('[2]2023-24'!$B:$B,A9,'[2]2023-24'!$G:$G)</f>
        <v>16575.160040809122</v>
      </c>
      <c r="AF9" s="109">
        <f>SUMIFS('[2]2023-24'!$G:$G,'[2]2023-24'!$B:$B,A9,'[2]2023-24'!$C:$C,"Vitamins and minerals")</f>
        <v>5361.7272222157098</v>
      </c>
      <c r="AG9" s="109">
        <f t="shared" si="4"/>
        <v>1594.0696264633389</v>
      </c>
      <c r="AH9" s="109">
        <f t="shared" si="5"/>
        <v>591.80257389989947</v>
      </c>
    </row>
    <row r="10" spans="1:37" s="4" customFormat="1" hidden="1" outlineLevel="1" x14ac:dyDescent="0.35">
      <c r="A10" s="35" t="s">
        <v>45</v>
      </c>
      <c r="B10" s="36" t="s">
        <v>46</v>
      </c>
      <c r="C10" s="37">
        <f>'[1]Full Year'!D10</f>
        <v>22726.1</v>
      </c>
      <c r="D10" s="38">
        <f>'[1]Full Year'!E10</f>
        <v>940286.37128886895</v>
      </c>
      <c r="E10" s="38">
        <f>'[1]Full Year'!F10</f>
        <v>239867.05331579046</v>
      </c>
      <c r="F10" s="39">
        <f>'[1]Full Year'!G10</f>
        <v>75484.540122065999</v>
      </c>
      <c r="G10" s="39">
        <f>'[1]Full Year'!H10</f>
        <v>75159.200261813501</v>
      </c>
      <c r="H10" s="39">
        <f>'[1]Full Year'!I10</f>
        <v>87907.41</v>
      </c>
      <c r="I10" s="39">
        <f>'[1]Full Year'!J10</f>
        <v>0</v>
      </c>
      <c r="J10" s="39">
        <f>'[1]Full Year'!K10</f>
        <v>0</v>
      </c>
      <c r="K10" s="39">
        <f>'[1]Full Year'!L10</f>
        <v>0</v>
      </c>
      <c r="L10" s="39">
        <f>'[1]Full Year'!M10</f>
        <v>0</v>
      </c>
      <c r="M10" s="39">
        <f>'[1]Full Year'!N10</f>
        <v>0</v>
      </c>
      <c r="N10" s="39">
        <f>'[1]Full Year'!O10</f>
        <v>0</v>
      </c>
      <c r="O10" s="39">
        <f>'[1]Full Year'!P10</f>
        <v>0</v>
      </c>
      <c r="P10" s="39">
        <f>'[1]Full Year'!Q10</f>
        <v>0</v>
      </c>
      <c r="Q10" s="39">
        <f>'[1]Full Year'!R10</f>
        <v>0</v>
      </c>
      <c r="R10" s="40">
        <f>'[1]Full Year'!S10</f>
        <v>238551.15038387952</v>
      </c>
      <c r="S10" s="40">
        <f t="shared" si="0"/>
        <v>-1315.9029319109395</v>
      </c>
      <c r="T10" s="41">
        <v>894790.51156744</v>
      </c>
      <c r="U10" s="42">
        <v>-45495.859721428948</v>
      </c>
      <c r="V10" s="47">
        <v>-4.8385110228777305E-2</v>
      </c>
      <c r="W10" s="44">
        <f t="shared" si="1"/>
        <v>11363.05</v>
      </c>
      <c r="X10" s="45">
        <f t="shared" si="2"/>
        <v>5681.5249999999996</v>
      </c>
      <c r="Y10" s="45" t="s">
        <v>32</v>
      </c>
      <c r="Z10" s="45">
        <f t="shared" si="3"/>
        <v>17044.574999999997</v>
      </c>
      <c r="AA10" s="46">
        <v>35200.844233329764</v>
      </c>
      <c r="AB10" s="46">
        <v>19711.0687421154</v>
      </c>
      <c r="AC10" s="109">
        <f>SUMIF('[2]2022 23'!$B:$B,A10,'[2]2022 23'!$G:$G)</f>
        <v>8723.8981448031209</v>
      </c>
      <c r="AD10" s="109">
        <f>SUMIFS('[2]2022 23'!$G:$G,'[2]2022 23'!$B:$B,A10,'[2]2022 23'!$C:$C,"Vitamins and minerals")</f>
        <v>5146.5664674417703</v>
      </c>
      <c r="AE10" s="109">
        <f>SUMIF('[2]2023-24'!$B:$B,A10,'[2]2023-24'!$G:$G)</f>
        <v>8676.9173970440206</v>
      </c>
      <c r="AF10" s="109">
        <f>SUMIFS('[2]2023-24'!$G:$G,'[2]2023-24'!$B:$B,A10,'[2]2023-24'!$C:$C,"Vitamins and minerals")</f>
        <v>4567.4155915997198</v>
      </c>
      <c r="AG10" s="109">
        <f t="shared" si="4"/>
        <v>-46.980747759100268</v>
      </c>
      <c r="AH10" s="109">
        <f t="shared" si="5"/>
        <v>-579.15087584205048</v>
      </c>
    </row>
    <row r="11" spans="1:37" s="4" customFormat="1" hidden="1" outlineLevel="1" x14ac:dyDescent="0.35">
      <c r="A11" s="35" t="s">
        <v>47</v>
      </c>
      <c r="B11" s="36" t="s">
        <v>48</v>
      </c>
      <c r="C11" s="37">
        <f>'[1]Full Year'!D11</f>
        <v>34039.1</v>
      </c>
      <c r="D11" s="38">
        <f>'[1]Full Year'!E11</f>
        <v>1661386.2745014653</v>
      </c>
      <c r="E11" s="38">
        <f>'[1]Full Year'!F11</f>
        <v>423819.63862532377</v>
      </c>
      <c r="F11" s="39">
        <f>'[1]Full Year'!G11</f>
        <v>142966.71951935501</v>
      </c>
      <c r="G11" s="39">
        <f>'[1]Full Year'!H11</f>
        <v>151964.86026154199</v>
      </c>
      <c r="H11" s="39">
        <f>'[1]Full Year'!I11</f>
        <v>160322.5</v>
      </c>
      <c r="I11" s="39">
        <f>'[1]Full Year'!J11</f>
        <v>0</v>
      </c>
      <c r="J11" s="39">
        <f>'[1]Full Year'!K11</f>
        <v>0</v>
      </c>
      <c r="K11" s="39">
        <f>'[1]Full Year'!L11</f>
        <v>0</v>
      </c>
      <c r="L11" s="39">
        <f>'[1]Full Year'!M11</f>
        <v>0</v>
      </c>
      <c r="M11" s="39">
        <f>'[1]Full Year'!N11</f>
        <v>0</v>
      </c>
      <c r="N11" s="39">
        <f>'[1]Full Year'!O11</f>
        <v>0</v>
      </c>
      <c r="O11" s="39">
        <f>'[1]Full Year'!P11</f>
        <v>0</v>
      </c>
      <c r="P11" s="39">
        <f>'[1]Full Year'!Q11</f>
        <v>0</v>
      </c>
      <c r="Q11" s="39">
        <f>'[1]Full Year'!R11</f>
        <v>0</v>
      </c>
      <c r="R11" s="40">
        <f>'[1]Full Year'!S11</f>
        <v>455254.07978089701</v>
      </c>
      <c r="S11" s="40">
        <f t="shared" si="0"/>
        <v>31434.441155573237</v>
      </c>
      <c r="T11" s="41">
        <v>1707629.7066050151</v>
      </c>
      <c r="U11" s="42">
        <v>46243.432103549829</v>
      </c>
      <c r="V11" s="43">
        <v>2.7834244698708713E-2</v>
      </c>
      <c r="W11" s="44" t="str">
        <f t="shared" si="1"/>
        <v>Zero</v>
      </c>
      <c r="X11" s="45" t="str">
        <f t="shared" si="2"/>
        <v>Zero</v>
      </c>
      <c r="Y11" s="45" t="s">
        <v>32</v>
      </c>
      <c r="Z11" s="45">
        <f t="shared" si="3"/>
        <v>0</v>
      </c>
      <c r="AA11" s="46">
        <v>66716.089434324895</v>
      </c>
      <c r="AB11" s="46">
        <v>35503.952852238399</v>
      </c>
      <c r="AC11" s="109">
        <f>SUMIF('[2]2022 23'!$B:$B,A11,'[2]2022 23'!$G:$G)</f>
        <v>16134.906529430224</v>
      </c>
      <c r="AD11" s="109">
        <f>SUMIFS('[2]2022 23'!$G:$G,'[2]2022 23'!$B:$B,A11,'[2]2022 23'!$C:$C,"Vitamins and minerals")</f>
        <v>8283.1944190025497</v>
      </c>
      <c r="AE11" s="109">
        <f>SUMIF('[2]2023-24'!$B:$B,A11,'[2]2023-24'!$G:$G)</f>
        <v>14954.904118317672</v>
      </c>
      <c r="AF11" s="109">
        <f>SUMIFS('[2]2023-24'!$G:$G,'[2]2023-24'!$B:$B,A11,'[2]2023-24'!$C:$C,"Vitamins and minerals")</f>
        <v>7105.5967212516198</v>
      </c>
      <c r="AG11" s="109">
        <f t="shared" si="4"/>
        <v>-1180.0024111125513</v>
      </c>
      <c r="AH11" s="109">
        <f t="shared" si="5"/>
        <v>-1177.5976977509299</v>
      </c>
    </row>
    <row r="12" spans="1:37" s="48" customFormat="1" hidden="1" outlineLevel="1" x14ac:dyDescent="0.35">
      <c r="A12" s="35" t="s">
        <v>49</v>
      </c>
      <c r="B12" s="36" t="s">
        <v>50</v>
      </c>
      <c r="C12" s="37">
        <f>'[1]Full Year'!D12</f>
        <v>28080.9</v>
      </c>
      <c r="D12" s="38">
        <f>'[1]Full Year'!E12</f>
        <v>1300631.261713831</v>
      </c>
      <c r="E12" s="38">
        <f>'[1]Full Year'!F12</f>
        <v>331791.03486319829</v>
      </c>
      <c r="F12" s="39">
        <f>'[1]Full Year'!G12</f>
        <v>103475.215059783</v>
      </c>
      <c r="G12" s="39">
        <f>'[1]Full Year'!H12</f>
        <v>111935.32797183801</v>
      </c>
      <c r="H12" s="39">
        <f>'[1]Full Year'!I12</f>
        <v>115273.1</v>
      </c>
      <c r="I12" s="39">
        <f>'[1]Full Year'!J12</f>
        <v>0</v>
      </c>
      <c r="J12" s="39">
        <f>'[1]Full Year'!K12</f>
        <v>0</v>
      </c>
      <c r="K12" s="39">
        <f>'[1]Full Year'!L12</f>
        <v>0</v>
      </c>
      <c r="L12" s="39">
        <f>'[1]Full Year'!M12</f>
        <v>0</v>
      </c>
      <c r="M12" s="39">
        <f>'[1]Full Year'!N12</f>
        <v>0</v>
      </c>
      <c r="N12" s="39">
        <f>'[1]Full Year'!O12</f>
        <v>0</v>
      </c>
      <c r="O12" s="39">
        <f>'[1]Full Year'!P12</f>
        <v>0</v>
      </c>
      <c r="P12" s="39">
        <f>'[1]Full Year'!Q12</f>
        <v>0</v>
      </c>
      <c r="Q12" s="39">
        <f>'[1]Full Year'!R12</f>
        <v>0</v>
      </c>
      <c r="R12" s="40">
        <f>'[1]Full Year'!S12</f>
        <v>330683.643031621</v>
      </c>
      <c r="S12" s="40">
        <f t="shared" si="0"/>
        <v>-1107.3918315772898</v>
      </c>
      <c r="T12" s="41">
        <v>1240373.7548072806</v>
      </c>
      <c r="U12" s="42">
        <v>-60257.506906550378</v>
      </c>
      <c r="V12" s="47">
        <v>-4.6329431469415525E-2</v>
      </c>
      <c r="W12" s="44">
        <f t="shared" si="1"/>
        <v>14040.45</v>
      </c>
      <c r="X12" s="45">
        <f t="shared" si="2"/>
        <v>7020.2250000000004</v>
      </c>
      <c r="Y12" s="45" t="s">
        <v>32</v>
      </c>
      <c r="Z12" s="45">
        <f t="shared" si="3"/>
        <v>21060.675000000003</v>
      </c>
      <c r="AA12" s="46">
        <v>41588.26470330116</v>
      </c>
      <c r="AB12" s="46">
        <v>15371.045993482499</v>
      </c>
      <c r="AC12" s="109">
        <f>SUMIF('[2]2022 23'!$B:$B,A12,'[2]2022 23'!$G:$G)</f>
        <v>10076.170875366726</v>
      </c>
      <c r="AD12" s="109">
        <f>SUMIFS('[2]2022 23'!$G:$G,'[2]2022 23'!$B:$B,A12,'[2]2022 23'!$C:$C,"Vitamins and minerals")</f>
        <v>3512.9653767344898</v>
      </c>
      <c r="AE12" s="109">
        <f>SUMIF('[2]2023-24'!$B:$B,A12,'[2]2023-24'!$G:$G)</f>
        <v>9743.846548657395</v>
      </c>
      <c r="AF12" s="109">
        <f>SUMIFS('[2]2023-24'!$G:$G,'[2]2023-24'!$B:$B,A12,'[2]2023-24'!$C:$C,"Vitamins and minerals")</f>
        <v>3180.533595260752</v>
      </c>
      <c r="AG12" s="109">
        <f t="shared" si="4"/>
        <v>-332.32432670933122</v>
      </c>
      <c r="AH12" s="109">
        <f t="shared" si="5"/>
        <v>-332.43178147373783</v>
      </c>
      <c r="AI12" s="4"/>
      <c r="AJ12" s="4"/>
      <c r="AK12" s="4"/>
    </row>
    <row r="13" spans="1:37" s="4" customFormat="1" hidden="1" outlineLevel="1" x14ac:dyDescent="0.35">
      <c r="A13" s="35" t="s">
        <v>51</v>
      </c>
      <c r="B13" s="36" t="s">
        <v>52</v>
      </c>
      <c r="C13" s="37">
        <f>'[1]Full Year'!D13</f>
        <v>12165.7</v>
      </c>
      <c r="D13" s="38">
        <f>'[1]Full Year'!E13</f>
        <v>628216.03172380035</v>
      </c>
      <c r="E13" s="38">
        <f>'[1]Full Year'!F13</f>
        <v>160257.90969274146</v>
      </c>
      <c r="F13" s="39">
        <f>'[1]Full Year'!G13</f>
        <v>52969.723766085903</v>
      </c>
      <c r="G13" s="39">
        <f>'[1]Full Year'!H13</f>
        <v>51691.181932388099</v>
      </c>
      <c r="H13" s="39">
        <f>'[1]Full Year'!I13</f>
        <v>58984.95</v>
      </c>
      <c r="I13" s="39">
        <f>'[1]Full Year'!J13</f>
        <v>0</v>
      </c>
      <c r="J13" s="39">
        <f>'[1]Full Year'!K13</f>
        <v>0</v>
      </c>
      <c r="K13" s="39">
        <f>'[1]Full Year'!L13</f>
        <v>0</v>
      </c>
      <c r="L13" s="39">
        <f>'[1]Full Year'!M13</f>
        <v>0</v>
      </c>
      <c r="M13" s="39">
        <f>'[1]Full Year'!N13</f>
        <v>0</v>
      </c>
      <c r="N13" s="39">
        <f>'[1]Full Year'!O13</f>
        <v>0</v>
      </c>
      <c r="O13" s="39">
        <f>'[1]Full Year'!P13</f>
        <v>0</v>
      </c>
      <c r="P13" s="39">
        <f>'[1]Full Year'!Q13</f>
        <v>0</v>
      </c>
      <c r="Q13" s="39">
        <f>'[1]Full Year'!R13</f>
        <v>0</v>
      </c>
      <c r="R13" s="40">
        <f>'[1]Full Year'!S13</f>
        <v>163645.85569847398</v>
      </c>
      <c r="S13" s="40">
        <f t="shared" si="0"/>
        <v>3387.9460057325196</v>
      </c>
      <c r="T13" s="41">
        <v>613825.41522308323</v>
      </c>
      <c r="U13" s="42">
        <v>-14390.616500717122</v>
      </c>
      <c r="V13" s="47">
        <v>-2.2907114390617874E-2</v>
      </c>
      <c r="W13" s="44">
        <f t="shared" si="1"/>
        <v>6082.85</v>
      </c>
      <c r="X13" s="45">
        <f t="shared" si="2"/>
        <v>3041.4250000000002</v>
      </c>
      <c r="Y13" s="45" t="s">
        <v>32</v>
      </c>
      <c r="Z13" s="45">
        <f t="shared" si="3"/>
        <v>9124.2750000000015</v>
      </c>
      <c r="AA13" s="46">
        <v>23905.434000344005</v>
      </c>
      <c r="AB13" s="46">
        <v>11070.862888362601</v>
      </c>
      <c r="AC13" s="109">
        <f>SUMIF('[2]2022 23'!$B:$B,A13,'[2]2022 23'!$G:$G)</f>
        <v>5378.0073026938526</v>
      </c>
      <c r="AD13" s="109">
        <f>SUMIFS('[2]2022 23'!$G:$G,'[2]2022 23'!$B:$B,A13,'[2]2022 23'!$C:$C,"Vitamins and minerals")</f>
        <v>2337.3737556116998</v>
      </c>
      <c r="AE13" s="109">
        <f>SUMIF('[2]2023-24'!$B:$B,A13,'[2]2023-24'!$G:$G)</f>
        <v>6241.6861441754445</v>
      </c>
      <c r="AF13" s="109">
        <f>SUMIFS('[2]2023-24'!$G:$G,'[2]2023-24'!$B:$B,A13,'[2]2023-24'!$C:$C,"Vitamins and minerals")</f>
        <v>2936.7366107527719</v>
      </c>
      <c r="AG13" s="109">
        <f t="shared" si="4"/>
        <v>863.67884148159192</v>
      </c>
      <c r="AH13" s="109">
        <f t="shared" si="5"/>
        <v>599.36285514107203</v>
      </c>
    </row>
    <row r="14" spans="1:37" s="4" customFormat="1" hidden="1" outlineLevel="1" x14ac:dyDescent="0.35">
      <c r="A14" s="35" t="s">
        <v>53</v>
      </c>
      <c r="B14" s="36" t="s">
        <v>54</v>
      </c>
      <c r="C14" s="37">
        <f>'[1]Full Year'!D14</f>
        <v>5541.3</v>
      </c>
      <c r="D14" s="38">
        <f>'[1]Full Year'!E14</f>
        <v>277079.99160876614</v>
      </c>
      <c r="E14" s="38">
        <f>'[1]Full Year'!F14</f>
        <v>70683.105859396237</v>
      </c>
      <c r="F14" s="39">
        <f>'[1]Full Year'!G14</f>
        <v>21820.970768813098</v>
      </c>
      <c r="G14" s="39">
        <f>'[1]Full Year'!H14</f>
        <v>25784.188519799602</v>
      </c>
      <c r="H14" s="39">
        <f>'[1]Full Year'!I14</f>
        <v>26986.75</v>
      </c>
      <c r="I14" s="39">
        <f>'[1]Full Year'!J14</f>
        <v>0</v>
      </c>
      <c r="J14" s="39">
        <f>'[1]Full Year'!K14</f>
        <v>0</v>
      </c>
      <c r="K14" s="39">
        <f>'[1]Full Year'!L14</f>
        <v>0</v>
      </c>
      <c r="L14" s="39">
        <f>'[1]Full Year'!M14</f>
        <v>0</v>
      </c>
      <c r="M14" s="39">
        <f>'[1]Full Year'!N14</f>
        <v>0</v>
      </c>
      <c r="N14" s="39">
        <f>'[1]Full Year'!O14</f>
        <v>0</v>
      </c>
      <c r="O14" s="39">
        <f>'[1]Full Year'!P14</f>
        <v>0</v>
      </c>
      <c r="P14" s="39">
        <f>'[1]Full Year'!Q14</f>
        <v>0</v>
      </c>
      <c r="Q14" s="39">
        <f>'[1]Full Year'!R14</f>
        <v>0</v>
      </c>
      <c r="R14" s="40">
        <f>'[1]Full Year'!S14</f>
        <v>74591.909288612704</v>
      </c>
      <c r="S14" s="40">
        <f t="shared" si="0"/>
        <v>3908.8034292164666</v>
      </c>
      <c r="T14" s="41">
        <v>279789.60723410617</v>
      </c>
      <c r="U14" s="42">
        <v>2709.6156253400259</v>
      </c>
      <c r="V14" s="43">
        <v>9.7791818514487792E-3</v>
      </c>
      <c r="W14" s="44" t="str">
        <f t="shared" si="1"/>
        <v>Zero</v>
      </c>
      <c r="X14" s="45" t="str">
        <f t="shared" si="2"/>
        <v>Zero</v>
      </c>
      <c r="Y14" s="45" t="s">
        <v>32</v>
      </c>
      <c r="Z14" s="45">
        <f t="shared" si="3"/>
        <v>0</v>
      </c>
      <c r="AA14" s="46">
        <v>7560.4705291086111</v>
      </c>
      <c r="AB14" s="46">
        <v>2612.8021591628399</v>
      </c>
      <c r="AC14" s="109">
        <f>SUMIF('[2]2022 23'!$B:$B,A14,'[2]2022 23'!$G:$G)</f>
        <v>1546.1778640957227</v>
      </c>
      <c r="AD14" s="109">
        <f>SUMIFS('[2]2022 23'!$G:$G,'[2]2022 23'!$B:$B,A14,'[2]2022 23'!$C:$C,"Vitamins and minerals")</f>
        <v>532.85608342369801</v>
      </c>
      <c r="AE14" s="109">
        <f>SUMIF('[2]2023-24'!$B:$B,A14,'[2]2023-24'!$G:$G)</f>
        <v>2491.8081311236992</v>
      </c>
      <c r="AF14" s="109">
        <f>SUMIFS('[2]2023-24'!$G:$G,'[2]2023-24'!$B:$B,A14,'[2]2023-24'!$C:$C,"Vitamins and minerals")</f>
        <v>856.25099435165703</v>
      </c>
      <c r="AG14" s="109">
        <f t="shared" si="4"/>
        <v>945.63026702797652</v>
      </c>
      <c r="AH14" s="109">
        <f t="shared" si="5"/>
        <v>323.39491092795902</v>
      </c>
    </row>
    <row r="15" spans="1:37" s="49" customFormat="1" hidden="1" outlineLevel="1" x14ac:dyDescent="0.35">
      <c r="A15" s="35" t="s">
        <v>55</v>
      </c>
      <c r="B15" s="36" t="s">
        <v>56</v>
      </c>
      <c r="C15" s="37">
        <f>'[1]Full Year'!D15</f>
        <v>9681.7000000000007</v>
      </c>
      <c r="D15" s="38">
        <f>'[1]Full Year'!E15</f>
        <v>394563.43843425973</v>
      </c>
      <c r="E15" s="38">
        <f>'[1]Full Year'!F15</f>
        <v>100653.13314457965</v>
      </c>
      <c r="F15" s="39">
        <f>'[1]Full Year'!G15</f>
        <v>33600.450483866</v>
      </c>
      <c r="G15" s="39">
        <f>'[1]Full Year'!H15</f>
        <v>36155.043407843499</v>
      </c>
      <c r="H15" s="39">
        <f>'[1]Full Year'!I15</f>
        <v>40406.480000000003</v>
      </c>
      <c r="I15" s="39">
        <f>'[1]Full Year'!J15</f>
        <v>0</v>
      </c>
      <c r="J15" s="39">
        <f>'[1]Full Year'!K15</f>
        <v>0</v>
      </c>
      <c r="K15" s="39">
        <f>'[1]Full Year'!L15</f>
        <v>0</v>
      </c>
      <c r="L15" s="39">
        <f>'[1]Full Year'!M15</f>
        <v>0</v>
      </c>
      <c r="M15" s="39">
        <f>'[1]Full Year'!N15</f>
        <v>0</v>
      </c>
      <c r="N15" s="39">
        <f>'[1]Full Year'!O15</f>
        <v>0</v>
      </c>
      <c r="O15" s="39">
        <f>'[1]Full Year'!P15</f>
        <v>0</v>
      </c>
      <c r="P15" s="39">
        <f>'[1]Full Year'!Q15</f>
        <v>0</v>
      </c>
      <c r="Q15" s="39">
        <f>'[1]Full Year'!R15</f>
        <v>0</v>
      </c>
      <c r="R15" s="40">
        <f>'[1]Full Year'!S15</f>
        <v>110161.97389170949</v>
      </c>
      <c r="S15" s="40">
        <f t="shared" si="0"/>
        <v>9508.8407471298415</v>
      </c>
      <c r="T15" s="41">
        <v>413210.7047701031</v>
      </c>
      <c r="U15" s="42">
        <v>18647.266335843364</v>
      </c>
      <c r="V15" s="43">
        <v>4.7260502417155112E-2</v>
      </c>
      <c r="W15" s="44" t="str">
        <f t="shared" si="1"/>
        <v>Zero</v>
      </c>
      <c r="X15" s="45" t="str">
        <f t="shared" si="2"/>
        <v>Zero</v>
      </c>
      <c r="Y15" s="45" t="s">
        <v>32</v>
      </c>
      <c r="Z15" s="45">
        <f t="shared" si="3"/>
        <v>0</v>
      </c>
      <c r="AA15" s="46">
        <v>16634.287506166871</v>
      </c>
      <c r="AB15" s="46">
        <v>5642.67468602179</v>
      </c>
      <c r="AC15" s="109">
        <f>SUMIF('[2]2022 23'!$B:$B,A15,'[2]2022 23'!$G:$G)</f>
        <v>3967.3716006372274</v>
      </c>
      <c r="AD15" s="109">
        <f>SUMIFS('[2]2022 23'!$G:$G,'[2]2022 23'!$B:$B,A15,'[2]2022 23'!$C:$C,"Vitamins and minerals")</f>
        <v>1279.5438797327599</v>
      </c>
      <c r="AE15" s="109">
        <f>SUMIF('[2]2023-24'!$B:$B,A15,'[2]2023-24'!$G:$G)</f>
        <v>4734.9284208038771</v>
      </c>
      <c r="AF15" s="109">
        <f>SUMIFS('[2]2023-24'!$G:$G,'[2]2023-24'!$B:$B,A15,'[2]2023-24'!$C:$C,"Vitamins and minerals")</f>
        <v>1806.948998910234</v>
      </c>
      <c r="AG15" s="109">
        <f t="shared" si="4"/>
        <v>767.55682016664969</v>
      </c>
      <c r="AH15" s="109">
        <f t="shared" si="5"/>
        <v>527.40511917747403</v>
      </c>
      <c r="AI15" s="4"/>
      <c r="AJ15" s="4"/>
      <c r="AK15" s="4"/>
    </row>
    <row r="16" spans="1:37" s="62" customFormat="1" collapsed="1" x14ac:dyDescent="0.35">
      <c r="A16" s="50"/>
      <c r="B16" s="51" t="s">
        <v>57</v>
      </c>
      <c r="C16" s="52">
        <f>'[1]Full Year'!D16</f>
        <v>283702</v>
      </c>
      <c r="D16" s="53">
        <f>'[1]Full Year'!E16</f>
        <v>13841983.9924429</v>
      </c>
      <c r="E16" s="53">
        <f>'[1]Full Year'!F16</f>
        <v>3531090.1164721833</v>
      </c>
      <c r="F16" s="54">
        <f>'[1]Full Year'!G16</f>
        <v>1154640.358660196</v>
      </c>
      <c r="G16" s="54">
        <f>'[1]Full Year'!H16</f>
        <v>1213464.0312071948</v>
      </c>
      <c r="H16" s="54">
        <f>'[1]Full Year'!I16</f>
        <v>1312481.99</v>
      </c>
      <c r="I16" s="54">
        <f>'[1]Full Year'!J16</f>
        <v>0</v>
      </c>
      <c r="J16" s="54">
        <f>'[1]Full Year'!K16</f>
        <v>0</v>
      </c>
      <c r="K16" s="54">
        <f>'[1]Full Year'!L16</f>
        <v>0</v>
      </c>
      <c r="L16" s="54">
        <f>'[1]Full Year'!M16</f>
        <v>0</v>
      </c>
      <c r="M16" s="54">
        <f>'[1]Full Year'!N16</f>
        <v>0</v>
      </c>
      <c r="N16" s="54">
        <f>'[1]Full Year'!O16</f>
        <v>0</v>
      </c>
      <c r="O16" s="54">
        <f>'[1]Full Year'!P16</f>
        <v>0</v>
      </c>
      <c r="P16" s="54">
        <f>'[1]Full Year'!Q16</f>
        <v>0</v>
      </c>
      <c r="Q16" s="54">
        <f>'[1]Full Year'!R16</f>
        <v>0</v>
      </c>
      <c r="R16" s="55">
        <f>SUM(R6:R15)</f>
        <v>3680586.3798673907</v>
      </c>
      <c r="S16" s="55">
        <f t="shared" si="0"/>
        <v>149496.26339520747</v>
      </c>
      <c r="T16" s="56">
        <v>13805650.337086985</v>
      </c>
      <c r="U16" s="57">
        <v>-36333.655355915427</v>
      </c>
      <c r="V16" s="107">
        <v>-2.6248878322465887E-3</v>
      </c>
      <c r="W16" s="59">
        <f>SUM(W6:W15)</f>
        <v>55352.799999999996</v>
      </c>
      <c r="X16" s="59">
        <f t="shared" ref="X16:Y16" si="6">SUM(X6:X15)</f>
        <v>27676.399999999998</v>
      </c>
      <c r="Y16" s="59">
        <f t="shared" si="6"/>
        <v>0</v>
      </c>
      <c r="Z16" s="59">
        <f t="shared" si="3"/>
        <v>83029.2</v>
      </c>
      <c r="AA16" s="61">
        <v>482669.2033298256</v>
      </c>
      <c r="AB16" s="61">
        <v>206937.74833406782</v>
      </c>
      <c r="AC16" s="110">
        <f t="shared" ref="AC16:AD16" si="7">SUM(AC6:AC15)</f>
        <v>115991.99927482523</v>
      </c>
      <c r="AD16" s="110">
        <f t="shared" si="7"/>
        <v>48404.569890390536</v>
      </c>
      <c r="AE16" s="110">
        <f t="shared" ref="AE16:AF16" si="8">SUM(AE6:AE15)</f>
        <v>120648.69801902649</v>
      </c>
      <c r="AF16" s="110">
        <f t="shared" si="8"/>
        <v>47897.755937675603</v>
      </c>
      <c r="AG16" s="110">
        <f t="shared" ref="AG16:AH16" si="9">SUM(AG6:AG15)</f>
        <v>4656.6987442012723</v>
      </c>
      <c r="AH16" s="110">
        <f t="shared" si="9"/>
        <v>-506.81395271493284</v>
      </c>
      <c r="AI16" s="4"/>
      <c r="AJ16" s="4"/>
      <c r="AK16" s="4"/>
    </row>
    <row r="17" spans="1:37" s="4" customFormat="1" x14ac:dyDescent="0.35">
      <c r="A17" s="63" t="s">
        <v>58</v>
      </c>
      <c r="B17" s="64"/>
      <c r="C17" s="65"/>
      <c r="D17" s="66"/>
      <c r="E17" s="66"/>
      <c r="F17" s="67"/>
      <c r="G17" s="67"/>
      <c r="H17" s="67"/>
      <c r="I17" s="67"/>
      <c r="J17" s="67"/>
      <c r="K17" s="67"/>
      <c r="L17" s="67"/>
      <c r="M17" s="67"/>
      <c r="N17" s="67"/>
      <c r="O17" s="39"/>
      <c r="P17" s="67"/>
      <c r="Q17" s="67"/>
      <c r="R17" s="68"/>
      <c r="S17" s="68"/>
      <c r="T17" s="69"/>
      <c r="U17" s="70"/>
      <c r="V17" s="43"/>
      <c r="W17" s="71"/>
      <c r="X17" s="72"/>
      <c r="Y17" s="72"/>
      <c r="Z17" s="72"/>
      <c r="AA17" s="73"/>
      <c r="AB17" s="73"/>
      <c r="AC17" s="111"/>
      <c r="AD17" s="111"/>
      <c r="AE17" s="111"/>
      <c r="AF17" s="111"/>
      <c r="AG17" s="111"/>
      <c r="AH17" s="111"/>
    </row>
    <row r="18" spans="1:37" s="4" customFormat="1" hidden="1" outlineLevel="1" x14ac:dyDescent="0.35">
      <c r="A18" s="35" t="s">
        <v>59</v>
      </c>
      <c r="B18" s="36" t="s">
        <v>60</v>
      </c>
      <c r="C18" s="37">
        <f>'[1]Full Year'!D18</f>
        <v>37558.300000000003</v>
      </c>
      <c r="D18" s="38">
        <f>'[1]Full Year'!E18</f>
        <v>1878583.6863910067</v>
      </c>
      <c r="E18" s="38">
        <f>'[1]Full Year'!F18</f>
        <v>479226.69839834579</v>
      </c>
      <c r="F18" s="39">
        <f>'[1]Full Year'!G18</f>
        <v>165038.17816853899</v>
      </c>
      <c r="G18" s="39">
        <f>'[1]Full Year'!H18</f>
        <v>177099.28768622299</v>
      </c>
      <c r="H18" s="39">
        <f>'[1]Full Year'!I18</f>
        <v>181651.7</v>
      </c>
      <c r="I18" s="39">
        <f>'[1]Full Year'!J18</f>
        <v>0</v>
      </c>
      <c r="J18" s="39">
        <f>'[1]Full Year'!K18</f>
        <v>0</v>
      </c>
      <c r="K18" s="39">
        <f>'[1]Full Year'!L18</f>
        <v>0</v>
      </c>
      <c r="L18" s="39">
        <f>'[1]Full Year'!M18</f>
        <v>0</v>
      </c>
      <c r="M18" s="39">
        <f>'[1]Full Year'!N18</f>
        <v>0</v>
      </c>
      <c r="N18" s="39">
        <f>'[1]Full Year'!O18</f>
        <v>0</v>
      </c>
      <c r="O18" s="39">
        <f>'[1]Full Year'!P18</f>
        <v>0</v>
      </c>
      <c r="P18" s="39">
        <f>'[1]Full Year'!Q18</f>
        <v>0</v>
      </c>
      <c r="Q18" s="39">
        <f>'[1]Full Year'!R18</f>
        <v>0</v>
      </c>
      <c r="R18" s="40">
        <f>'[1]Full Year'!S18</f>
        <v>523789.16585476202</v>
      </c>
      <c r="S18" s="40">
        <f>'[1]Full Year'!T18</f>
        <v>44562.467456416227</v>
      </c>
      <c r="T18" s="41">
        <v>1964700.5470921306</v>
      </c>
      <c r="U18" s="42">
        <v>86116.860701123951</v>
      </c>
      <c r="V18" s="43">
        <v>4.5841375779518863E-2</v>
      </c>
      <c r="W18" s="44" t="str">
        <f t="shared" si="1"/>
        <v>Zero</v>
      </c>
      <c r="X18" s="45" t="str">
        <f>IF($U$25&gt;0,"Zero",IF($U18&lt;0,$C18*0.25,"Zero"))</f>
        <v>Zero</v>
      </c>
      <c r="Y18" s="45" t="s">
        <v>32</v>
      </c>
      <c r="Z18" s="45">
        <f t="shared" si="3"/>
        <v>0</v>
      </c>
      <c r="AA18" s="46">
        <v>84495.117554818135</v>
      </c>
      <c r="AB18" s="46">
        <v>45991.318822164802</v>
      </c>
      <c r="AC18" s="109">
        <f>SUMIF('[2]2022 23'!$B:$B,A18,'[2]2022 23'!$G:$G)</f>
        <v>22926.095445991279</v>
      </c>
      <c r="AD18" s="109">
        <f>SUMIFS('[2]2022 23'!$G:$G,'[2]2022 23'!$B:$B,A18,'[2]2022 23'!$C:$C,"Vitamins and minerals")</f>
        <v>13007.4490482371</v>
      </c>
      <c r="AE18" s="109">
        <f>SUMIF('[2]2023-24'!$B:$B,A18,'[2]2023-24'!$G:$G)</f>
        <v>19965.93829793021</v>
      </c>
      <c r="AF18" s="109">
        <f>SUMIFS('[2]2023-24'!$G:$G,'[2]2023-24'!$B:$B,A18,'[2]2023-24'!$C:$C,"Vitamins and minerals")</f>
        <v>9885.7757682389602</v>
      </c>
      <c r="AG18" s="109">
        <f t="shared" ref="AG18:AG21" si="10">+AE18-AC18</f>
        <v>-2960.1571480610692</v>
      </c>
      <c r="AH18" s="109">
        <f t="shared" ref="AH18:AH21" si="11">+AF18-AD18</f>
        <v>-3121.6732799981401</v>
      </c>
    </row>
    <row r="19" spans="1:37" s="4" customFormat="1" hidden="1" outlineLevel="1" x14ac:dyDescent="0.35">
      <c r="A19" s="35" t="s">
        <v>61</v>
      </c>
      <c r="B19" s="36" t="s">
        <v>62</v>
      </c>
      <c r="C19" s="37">
        <f>'[1]Full Year'!D19</f>
        <v>23502.400000000001</v>
      </c>
      <c r="D19" s="38">
        <f>'[1]Full Year'!E19</f>
        <v>1100806.4180836747</v>
      </c>
      <c r="E19" s="38">
        <f>'[1]Full Year'!F19</f>
        <v>280815.71725314541</v>
      </c>
      <c r="F19" s="39">
        <f>'[1]Full Year'!G19</f>
        <v>90949.998036698598</v>
      </c>
      <c r="G19" s="39">
        <f>'[1]Full Year'!H19</f>
        <v>96795.856584097695</v>
      </c>
      <c r="H19" s="39">
        <f>'[1]Full Year'!I19</f>
        <v>104401.4</v>
      </c>
      <c r="I19" s="39">
        <f>'[1]Full Year'!J19</f>
        <v>0</v>
      </c>
      <c r="J19" s="39">
        <f>'[1]Full Year'!K19</f>
        <v>0</v>
      </c>
      <c r="K19" s="39">
        <f>'[1]Full Year'!L19</f>
        <v>0</v>
      </c>
      <c r="L19" s="39">
        <f>'[1]Full Year'!M19</f>
        <v>0</v>
      </c>
      <c r="M19" s="39">
        <f>'[1]Full Year'!N19</f>
        <v>0</v>
      </c>
      <c r="N19" s="39">
        <f>'[1]Full Year'!O19</f>
        <v>0</v>
      </c>
      <c r="O19" s="39">
        <f>'[1]Full Year'!P19</f>
        <v>0</v>
      </c>
      <c r="P19" s="39">
        <f>'[1]Full Year'!Q19</f>
        <v>0</v>
      </c>
      <c r="Q19" s="39">
        <f>'[1]Full Year'!R19</f>
        <v>0</v>
      </c>
      <c r="R19" s="40">
        <f>'[1]Full Year'!S19</f>
        <v>292147.2546207963</v>
      </c>
      <c r="S19" s="40">
        <f>'[1]Full Year'!T19</f>
        <v>11331.53736765089</v>
      </c>
      <c r="T19" s="41">
        <v>1095826.1613683281</v>
      </c>
      <c r="U19" s="42">
        <v>-4980.2567153465934</v>
      </c>
      <c r="V19" s="47">
        <v>-4.524189388372582E-3</v>
      </c>
      <c r="W19" s="44">
        <f t="shared" si="1"/>
        <v>11751.2</v>
      </c>
      <c r="X19" s="45">
        <f t="shared" ref="X19:X24" si="12">IF($U$25&gt;0,"Zero",IF($U19&lt;0,$C19*0.25,"Zero"))</f>
        <v>5875.6</v>
      </c>
      <c r="Y19" s="45" t="s">
        <v>32</v>
      </c>
      <c r="Z19" s="45">
        <f t="shared" si="3"/>
        <v>17626.800000000003</v>
      </c>
      <c r="AA19" s="46">
        <v>49445.212900823644</v>
      </c>
      <c r="AB19" s="46">
        <v>22698.311931171102</v>
      </c>
      <c r="AC19" s="109">
        <f>SUMIF('[2]2022 23'!$B:$B,A19,'[2]2022 23'!$G:$G)</f>
        <v>12244.370743060783</v>
      </c>
      <c r="AD19" s="109">
        <f>SUMIFS('[2]2022 23'!$G:$G,'[2]2022 23'!$B:$B,A19,'[2]2022 23'!$C:$C,"Vitamins and minerals")</f>
        <v>5394.1227239550599</v>
      </c>
      <c r="AE19" s="109">
        <f>SUMIF('[2]2023-24'!$B:$B,A19,'[2]2023-24'!$G:$G)</f>
        <v>12510.848430720744</v>
      </c>
      <c r="AF19" s="109">
        <f>SUMIFS('[2]2023-24'!$G:$G,'[2]2023-24'!$B:$B,A19,'[2]2023-24'!$C:$C,"Vitamins and minerals")</f>
        <v>5206.4409507776199</v>
      </c>
      <c r="AG19" s="109">
        <f t="shared" si="10"/>
        <v>266.47768765996079</v>
      </c>
      <c r="AH19" s="109">
        <f t="shared" si="11"/>
        <v>-187.68177317743994</v>
      </c>
    </row>
    <row r="20" spans="1:37" s="4" customFormat="1" hidden="1" outlineLevel="1" x14ac:dyDescent="0.35">
      <c r="A20" s="35" t="s">
        <v>63</v>
      </c>
      <c r="B20" s="36" t="s">
        <v>64</v>
      </c>
      <c r="C20" s="37">
        <f>'[1]Full Year'!D20</f>
        <v>55349.599999999999</v>
      </c>
      <c r="D20" s="38">
        <f>'[1]Full Year'!E20</f>
        <v>2650790.5209104768</v>
      </c>
      <c r="E20" s="38">
        <f>'[1]Full Year'!F20</f>
        <v>676216.66188426258</v>
      </c>
      <c r="F20" s="39">
        <f>'[1]Full Year'!G20</f>
        <v>211509.38461021401</v>
      </c>
      <c r="G20" s="39">
        <f>'[1]Full Year'!H20</f>
        <v>241588.18179495199</v>
      </c>
      <c r="H20" s="39">
        <f>'[1]Full Year'!I20</f>
        <v>238419.20000000001</v>
      </c>
      <c r="I20" s="39">
        <f>'[1]Full Year'!J20</f>
        <v>0</v>
      </c>
      <c r="J20" s="39">
        <f>'[1]Full Year'!K20</f>
        <v>0</v>
      </c>
      <c r="K20" s="39">
        <f>'[1]Full Year'!L20</f>
        <v>0</v>
      </c>
      <c r="L20" s="39">
        <f>'[1]Full Year'!M20</f>
        <v>0</v>
      </c>
      <c r="M20" s="39">
        <f>'[1]Full Year'!N20</f>
        <v>0</v>
      </c>
      <c r="N20" s="39">
        <f>'[1]Full Year'!O20</f>
        <v>0</v>
      </c>
      <c r="O20" s="39">
        <f>'[1]Full Year'!P20</f>
        <v>0</v>
      </c>
      <c r="P20" s="39">
        <f>'[1]Full Year'!Q20</f>
        <v>0</v>
      </c>
      <c r="Q20" s="39">
        <f>'[1]Full Year'!R20</f>
        <v>0</v>
      </c>
      <c r="R20" s="40">
        <f>'[1]Full Year'!S20</f>
        <v>691516.76640516601</v>
      </c>
      <c r="S20" s="40">
        <f>'[1]Full Year'!T20</f>
        <v>15300.104520903435</v>
      </c>
      <c r="T20" s="41">
        <v>2593836.3331026481</v>
      </c>
      <c r="U20" s="42">
        <v>-56954.187807828654</v>
      </c>
      <c r="V20" s="47">
        <v>-2.1485736937170874E-2</v>
      </c>
      <c r="W20" s="44">
        <f t="shared" si="1"/>
        <v>27674.799999999999</v>
      </c>
      <c r="X20" s="45">
        <f t="shared" si="12"/>
        <v>13837.4</v>
      </c>
      <c r="Y20" s="45" t="s">
        <v>32</v>
      </c>
      <c r="Z20" s="45">
        <f t="shared" si="3"/>
        <v>41512.199999999997</v>
      </c>
      <c r="AA20" s="46">
        <v>86973.735551472477</v>
      </c>
      <c r="AB20" s="46">
        <v>31394.5742818461</v>
      </c>
      <c r="AC20" s="109">
        <f>SUMIF('[2]2022 23'!$B:$B,A20,'[2]2022 23'!$G:$G)</f>
        <v>21675.745539111187</v>
      </c>
      <c r="AD20" s="109">
        <f>SUMIFS('[2]2022 23'!$G:$G,'[2]2022 23'!$B:$B,A20,'[2]2022 23'!$C:$C,"Vitamins and minerals")</f>
        <v>7942.0905015800699</v>
      </c>
      <c r="AE20" s="109">
        <f>SUMIF('[2]2023-24'!$B:$B,A20,'[2]2023-24'!$G:$G)</f>
        <v>21546.726464122683</v>
      </c>
      <c r="AF20" s="109">
        <f>SUMIFS('[2]2023-24'!$G:$G,'[2]2023-24'!$B:$B,A20,'[2]2023-24'!$C:$C,"Vitamins and minerals")</f>
        <v>6879.8918505729907</v>
      </c>
      <c r="AG20" s="109">
        <f t="shared" si="10"/>
        <v>-129.01907498850414</v>
      </c>
      <c r="AH20" s="109">
        <f t="shared" si="11"/>
        <v>-1062.1986510070792</v>
      </c>
    </row>
    <row r="21" spans="1:37" s="4" customFormat="1" hidden="1" outlineLevel="1" x14ac:dyDescent="0.35">
      <c r="A21" s="35" t="s">
        <v>65</v>
      </c>
      <c r="B21" s="36" t="s">
        <v>66</v>
      </c>
      <c r="C21" s="37">
        <f>'[1]Full Year'!D21</f>
        <v>32593.5</v>
      </c>
      <c r="D21" s="38">
        <f>'[1]Full Year'!E21</f>
        <v>1574239.5601280481</v>
      </c>
      <c r="E21" s="38">
        <f>'[1]Full Year'!F21</f>
        <v>401588.51178866503</v>
      </c>
      <c r="F21" s="39">
        <f>'[1]Full Year'!G21</f>
        <v>126583.49370901199</v>
      </c>
      <c r="G21" s="39">
        <f>'[1]Full Year'!H21</f>
        <v>140079.16809356201</v>
      </c>
      <c r="H21" s="39">
        <f>'[1]Full Year'!I21</f>
        <v>147854.5</v>
      </c>
      <c r="I21" s="39">
        <f>'[1]Full Year'!J21</f>
        <v>0</v>
      </c>
      <c r="J21" s="39">
        <f>'[1]Full Year'!K21</f>
        <v>0</v>
      </c>
      <c r="K21" s="39">
        <f>'[1]Full Year'!L21</f>
        <v>0</v>
      </c>
      <c r="L21" s="39">
        <f>'[1]Full Year'!M21</f>
        <v>0</v>
      </c>
      <c r="M21" s="39">
        <f>'[1]Full Year'!N21</f>
        <v>0</v>
      </c>
      <c r="N21" s="39">
        <f>'[1]Full Year'!O21</f>
        <v>0</v>
      </c>
      <c r="O21" s="39">
        <f>'[1]Full Year'!P21</f>
        <v>0</v>
      </c>
      <c r="P21" s="39">
        <f>'[1]Full Year'!Q21</f>
        <v>0</v>
      </c>
      <c r="Q21" s="39">
        <f>'[1]Full Year'!R21</f>
        <v>0</v>
      </c>
      <c r="R21" s="40">
        <f>'[1]Full Year'!S21</f>
        <v>414517.161802574</v>
      </c>
      <c r="S21" s="40">
        <f>'[1]Full Year'!T21</f>
        <v>12928.650013908977</v>
      </c>
      <c r="T21" s="41">
        <v>1554828.0637755964</v>
      </c>
      <c r="U21" s="42">
        <v>-19411.496352451621</v>
      </c>
      <c r="V21" s="47">
        <v>-1.2330713091006744E-2</v>
      </c>
      <c r="W21" s="44">
        <f t="shared" si="1"/>
        <v>16296.75</v>
      </c>
      <c r="X21" s="45">
        <f t="shared" si="12"/>
        <v>8148.375</v>
      </c>
      <c r="Y21" s="45" t="s">
        <v>32</v>
      </c>
      <c r="Z21" s="45">
        <f t="shared" si="3"/>
        <v>24445.125</v>
      </c>
      <c r="AA21" s="46">
        <v>59172.012623665454</v>
      </c>
      <c r="AB21" s="46">
        <v>21280.698241868398</v>
      </c>
      <c r="AC21" s="109">
        <f>SUMIF('[2]2022 23'!$B:$B,A21,'[2]2022 23'!$G:$G)</f>
        <v>14988.845053439192</v>
      </c>
      <c r="AD21" s="109">
        <f>SUMIFS('[2]2022 23'!$G:$G,'[2]2022 23'!$B:$B,A21,'[2]2022 23'!$C:$C,"Vitamins and minerals")</f>
        <v>5559.0385384015799</v>
      </c>
      <c r="AE21" s="109">
        <f>SUMIF('[2]2023-24'!$B:$B,A21,'[2]2023-24'!$G:$G)</f>
        <v>14212.398211435933</v>
      </c>
      <c r="AF21" s="109">
        <f>SUMIFS('[2]2023-24'!$G:$G,'[2]2023-24'!$B:$B,A21,'[2]2023-24'!$C:$C,"Vitamins and minerals")</f>
        <v>4577.5628975729696</v>
      </c>
      <c r="AG21" s="109">
        <f t="shared" si="10"/>
        <v>-776.44684200325901</v>
      </c>
      <c r="AH21" s="109">
        <f t="shared" si="11"/>
        <v>-981.47564082861027</v>
      </c>
    </row>
    <row r="22" spans="1:37" s="4" customFormat="1" hidden="1" outlineLevel="1" x14ac:dyDescent="0.35">
      <c r="A22" s="35" t="s">
        <v>67</v>
      </c>
      <c r="B22" s="36" t="e">
        <v>#N/A</v>
      </c>
      <c r="C22" s="37">
        <f>'[1]Full Year'!D22</f>
        <v>0</v>
      </c>
      <c r="D22" s="38">
        <f>'[1]Full Year'!E22</f>
        <v>0</v>
      </c>
      <c r="E22" s="38">
        <f>'[1]Full Year'!F22</f>
        <v>0</v>
      </c>
      <c r="F22" s="39">
        <f>'[1]Full Year'!G22</f>
        <v>0</v>
      </c>
      <c r="G22" s="39">
        <f>'[1]Full Year'!H22</f>
        <v>0</v>
      </c>
      <c r="H22" s="39">
        <f>'[1]Full Year'!I22</f>
        <v>0</v>
      </c>
      <c r="I22" s="39">
        <f>'[1]Full Year'!J22</f>
        <v>0</v>
      </c>
      <c r="J22" s="39">
        <f>'[1]Full Year'!K22</f>
        <v>0</v>
      </c>
      <c r="K22" s="39">
        <f>'[1]Full Year'!L22</f>
        <v>0</v>
      </c>
      <c r="L22" s="39">
        <f>'[1]Full Year'!M22</f>
        <v>0</v>
      </c>
      <c r="M22" s="39">
        <f>'[1]Full Year'!N22</f>
        <v>0</v>
      </c>
      <c r="N22" s="39">
        <f>'[1]Full Year'!O22</f>
        <v>0</v>
      </c>
      <c r="O22" s="39">
        <f>'[1]Full Year'!P22</f>
        <v>0</v>
      </c>
      <c r="P22" s="39">
        <f>'[1]Full Year'!Q22</f>
        <v>0</v>
      </c>
      <c r="Q22" s="39">
        <f>'[1]Full Year'!R22</f>
        <v>0</v>
      </c>
      <c r="R22" s="40">
        <f>'[1]Full Year'!S22</f>
        <v>0</v>
      </c>
      <c r="S22" s="40">
        <f>'[1]Full Year'!T22</f>
        <v>0</v>
      </c>
      <c r="T22" s="41">
        <v>0</v>
      </c>
      <c r="U22" s="42">
        <v>0</v>
      </c>
      <c r="V22" s="43" t="e">
        <v>#DIV/0!</v>
      </c>
      <c r="W22" s="44" t="str">
        <f t="shared" si="1"/>
        <v>Zero</v>
      </c>
      <c r="X22" s="45" t="str">
        <f t="shared" si="12"/>
        <v>Zero</v>
      </c>
      <c r="Y22" s="45" t="s">
        <v>32</v>
      </c>
      <c r="Z22" s="45">
        <f t="shared" si="3"/>
        <v>0</v>
      </c>
      <c r="AA22" s="46"/>
      <c r="AB22" s="46"/>
      <c r="AC22" s="109"/>
      <c r="AD22" s="109"/>
      <c r="AE22" s="109"/>
      <c r="AF22" s="109"/>
      <c r="AG22" s="109"/>
      <c r="AH22" s="109"/>
    </row>
    <row r="23" spans="1:37" s="4" customFormat="1" hidden="1" outlineLevel="1" x14ac:dyDescent="0.35">
      <c r="A23" s="35" t="s">
        <v>68</v>
      </c>
      <c r="B23" s="36" t="s">
        <v>69</v>
      </c>
      <c r="C23" s="37">
        <f>'[1]Full Year'!D23</f>
        <v>24429</v>
      </c>
      <c r="D23" s="38">
        <f>'[1]Full Year'!E23</f>
        <v>1010370.7176077445</v>
      </c>
      <c r="E23" s="38">
        <f>'[1]Full Year'!F23</f>
        <v>257745.57006173561</v>
      </c>
      <c r="F23" s="39">
        <f>'[1]Full Year'!G23</f>
        <v>72702.127383892293</v>
      </c>
      <c r="G23" s="39">
        <f>'[1]Full Year'!H23</f>
        <v>84105.783058966903</v>
      </c>
      <c r="H23" s="39">
        <f>'[1]Full Year'!I23</f>
        <v>84742.9</v>
      </c>
      <c r="I23" s="39">
        <f>'[1]Full Year'!J23</f>
        <v>0</v>
      </c>
      <c r="J23" s="39">
        <f>'[1]Full Year'!K23</f>
        <v>0</v>
      </c>
      <c r="K23" s="39">
        <f>'[1]Full Year'!L23</f>
        <v>0</v>
      </c>
      <c r="L23" s="39">
        <f>'[1]Full Year'!M23</f>
        <v>0</v>
      </c>
      <c r="M23" s="39">
        <f>'[1]Full Year'!N23</f>
        <v>0</v>
      </c>
      <c r="N23" s="39">
        <f>'[1]Full Year'!O23</f>
        <v>0</v>
      </c>
      <c r="O23" s="39">
        <f>'[1]Full Year'!P23</f>
        <v>0</v>
      </c>
      <c r="P23" s="39">
        <f>'[1]Full Year'!Q23</f>
        <v>0</v>
      </c>
      <c r="Q23" s="39">
        <f>'[1]Full Year'!R23</f>
        <v>0</v>
      </c>
      <c r="R23" s="40">
        <f>'[1]Full Year'!S23</f>
        <v>241550.81044285919</v>
      </c>
      <c r="S23" s="40">
        <f>'[1]Full Year'!T23</f>
        <v>-16194.759618876415</v>
      </c>
      <c r="T23" s="41">
        <v>906042.04967314028</v>
      </c>
      <c r="U23" s="42">
        <v>-104328.66793460422</v>
      </c>
      <c r="V23" s="47">
        <v>-0.10325781034274557</v>
      </c>
      <c r="W23" s="44">
        <f t="shared" si="1"/>
        <v>12214.5</v>
      </c>
      <c r="X23" s="45">
        <f t="shared" si="12"/>
        <v>6107.25</v>
      </c>
      <c r="Y23" s="45" t="s">
        <v>32</v>
      </c>
      <c r="Z23" s="45">
        <f t="shared" si="3"/>
        <v>18321.75</v>
      </c>
      <c r="AA23" s="46">
        <v>27431.78058293966</v>
      </c>
      <c r="AB23" s="46">
        <v>7711.4850307957604</v>
      </c>
      <c r="AC23" s="109">
        <f>SUMIF('[2]2022 23'!$B:$B,A23,'[2]2022 23'!$G:$G)</f>
        <v>6593.0835733901358</v>
      </c>
      <c r="AD23" s="109">
        <f>SUMIFS('[2]2022 23'!$G:$G,'[2]2022 23'!$B:$B,A23,'[2]2022 23'!$C:$C,"Vitamins and minerals")</f>
        <v>1657.64910756824</v>
      </c>
      <c r="AE23" s="109">
        <f>SUMIF('[2]2023-24'!$B:$B,A23,'[2]2023-24'!$G:$G)</f>
        <v>6937.7456792956118</v>
      </c>
      <c r="AF23" s="109">
        <f>SUMIFS('[2]2023-24'!$G:$G,'[2]2023-24'!$B:$B,A23,'[2]2023-24'!$C:$C,"Vitamins and minerals")</f>
        <v>2030.424842198458</v>
      </c>
      <c r="AG23" s="109">
        <f t="shared" ref="AG23:AG24" si="13">+AE23-AC23</f>
        <v>344.66210590547598</v>
      </c>
      <c r="AH23" s="109">
        <f t="shared" ref="AH23:AH24" si="14">+AF23-AD23</f>
        <v>372.77573463021804</v>
      </c>
    </row>
    <row r="24" spans="1:37" s="4" customFormat="1" hidden="1" outlineLevel="1" x14ac:dyDescent="0.35">
      <c r="A24" s="35" t="s">
        <v>70</v>
      </c>
      <c r="B24" s="36" t="s">
        <v>71</v>
      </c>
      <c r="C24" s="37">
        <f>'[1]Full Year'!D24</f>
        <v>27552.400000000001</v>
      </c>
      <c r="D24" s="38">
        <f>'[1]Full Year'!E24</f>
        <v>881805.21149106557</v>
      </c>
      <c r="E24" s="38">
        <f>'[1]Full Year'!F24</f>
        <v>224948.50945137083</v>
      </c>
      <c r="F24" s="39">
        <f>'[1]Full Year'!G24</f>
        <v>67943.794847280005</v>
      </c>
      <c r="G24" s="39">
        <f>'[1]Full Year'!H24</f>
        <v>73421.230185309105</v>
      </c>
      <c r="H24" s="39">
        <f>'[1]Full Year'!I24</f>
        <v>75868.23</v>
      </c>
      <c r="I24" s="39">
        <f>'[1]Full Year'!J24</f>
        <v>0</v>
      </c>
      <c r="J24" s="39">
        <f>'[1]Full Year'!K24</f>
        <v>0</v>
      </c>
      <c r="K24" s="39">
        <f>'[1]Full Year'!L24</f>
        <v>0</v>
      </c>
      <c r="L24" s="39">
        <f>'[1]Full Year'!M24</f>
        <v>0</v>
      </c>
      <c r="M24" s="39">
        <f>'[1]Full Year'!N24</f>
        <v>0</v>
      </c>
      <c r="N24" s="39">
        <f>'[1]Full Year'!O24</f>
        <v>0</v>
      </c>
      <c r="O24" s="39">
        <f>'[1]Full Year'!P24</f>
        <v>0</v>
      </c>
      <c r="P24" s="39">
        <f>'[1]Full Year'!Q24</f>
        <v>0</v>
      </c>
      <c r="Q24" s="39">
        <f>'[1]Full Year'!R24</f>
        <v>0</v>
      </c>
      <c r="R24" s="40">
        <f>'[1]Full Year'!S24</f>
        <v>217233.25503258908</v>
      </c>
      <c r="S24" s="40">
        <f>'[1]Full Year'!T24</f>
        <v>-7715.2544187817548</v>
      </c>
      <c r="T24" s="41">
        <v>814828.41347557795</v>
      </c>
      <c r="U24" s="42">
        <v>-66976.798015487613</v>
      </c>
      <c r="V24" s="47">
        <v>-7.595418709562278E-2</v>
      </c>
      <c r="W24" s="44">
        <f t="shared" si="1"/>
        <v>13776.2</v>
      </c>
      <c r="X24" s="45">
        <f t="shared" si="12"/>
        <v>6888.1</v>
      </c>
      <c r="Y24" s="45" t="s">
        <v>32</v>
      </c>
      <c r="Z24" s="45">
        <f t="shared" si="3"/>
        <v>20664.300000000003</v>
      </c>
      <c r="AA24" s="46">
        <v>29782.179235729418</v>
      </c>
      <c r="AB24" s="46">
        <v>12420.224732632199</v>
      </c>
      <c r="AC24" s="109">
        <f>SUMIF('[2]2022 23'!$B:$B,A24,'[2]2022 23'!$G:$G)</f>
        <v>7432.8261954786376</v>
      </c>
      <c r="AD24" s="109">
        <f>SUMIFS('[2]2022 23'!$G:$G,'[2]2022 23'!$B:$B,A24,'[2]2022 23'!$C:$C,"Vitamins and minerals")</f>
        <v>3149.7558388238599</v>
      </c>
      <c r="AE24" s="109">
        <f>SUMIF('[2]2023-24'!$B:$B,A24,'[2]2023-24'!$G:$G)</f>
        <v>6846.5876751175456</v>
      </c>
      <c r="AF24" s="109">
        <f>SUMIFS('[2]2023-24'!$G:$G,'[2]2023-24'!$B:$B,A24,'[2]2023-24'!$C:$C,"Vitamins and minerals")</f>
        <v>2535.2917679238408</v>
      </c>
      <c r="AG24" s="109">
        <f t="shared" si="13"/>
        <v>-586.23852036109201</v>
      </c>
      <c r="AH24" s="109">
        <f t="shared" si="14"/>
        <v>-614.46407090001912</v>
      </c>
    </row>
    <row r="25" spans="1:37" s="62" customFormat="1" collapsed="1" x14ac:dyDescent="0.35">
      <c r="A25" s="50"/>
      <c r="B25" s="51" t="s">
        <v>72</v>
      </c>
      <c r="C25" s="52">
        <f>'[1]Full Year'!D25</f>
        <v>200985.19999999998</v>
      </c>
      <c r="D25" s="53">
        <f>'[1]Full Year'!E25</f>
        <v>9096596.114612015</v>
      </c>
      <c r="E25" s="53">
        <f>'[1]Full Year'!F25</f>
        <v>2320541.668837525</v>
      </c>
      <c r="F25" s="54">
        <f>'[1]Full Year'!G25</f>
        <v>734726.97675563593</v>
      </c>
      <c r="G25" s="54">
        <f>'[1]Full Year'!H25</f>
        <v>813089.50740311062</v>
      </c>
      <c r="H25" s="54">
        <f>'[1]Full Year'!I25</f>
        <v>832937.93</v>
      </c>
      <c r="I25" s="54">
        <f>'[1]Full Year'!J25</f>
        <v>0</v>
      </c>
      <c r="J25" s="54">
        <f>'[1]Full Year'!K25</f>
        <v>0</v>
      </c>
      <c r="K25" s="54">
        <f>'[1]Full Year'!L25</f>
        <v>0</v>
      </c>
      <c r="L25" s="54">
        <f>'[1]Full Year'!M25</f>
        <v>0</v>
      </c>
      <c r="M25" s="54">
        <f>'[1]Full Year'!N25</f>
        <v>0</v>
      </c>
      <c r="N25" s="54">
        <f>'[1]Full Year'!O25</f>
        <v>0</v>
      </c>
      <c r="O25" s="54">
        <f>'[1]Full Year'!P25</f>
        <v>0</v>
      </c>
      <c r="P25" s="54">
        <f>'[1]Full Year'!Q25</f>
        <v>0</v>
      </c>
      <c r="Q25" s="54">
        <f>'[1]Full Year'!R25</f>
        <v>0</v>
      </c>
      <c r="R25" s="55">
        <f>'[1]Full Year'!S25</f>
        <v>2380754.4141587471</v>
      </c>
      <c r="S25" s="55">
        <f>'[1]Full Year'!T25</f>
        <v>60212.745321222115</v>
      </c>
      <c r="T25" s="56">
        <v>8930061.5684874207</v>
      </c>
      <c r="U25" s="57">
        <v>-166534.54612459429</v>
      </c>
      <c r="V25" s="107">
        <v>-1.8307347498597529E-2</v>
      </c>
      <c r="W25" s="59">
        <f>SUM(W18:W24)</f>
        <v>81713.45</v>
      </c>
      <c r="X25" s="59">
        <f>SUM(X18:X24)</f>
        <v>40856.724999999999</v>
      </c>
      <c r="Y25" s="60">
        <f t="shared" ref="Y25" si="15">SUM(Y18:Y24)</f>
        <v>0</v>
      </c>
      <c r="Z25" s="60">
        <f t="shared" si="3"/>
        <v>122570.17499999999</v>
      </c>
      <c r="AA25" s="61">
        <v>337300.03844944877</v>
      </c>
      <c r="AB25" s="61">
        <v>141496.61304047838</v>
      </c>
      <c r="AC25" s="110">
        <f t="shared" ref="AC25:AD25" si="16">SUM(AC18:AC24)</f>
        <v>85860.966550471217</v>
      </c>
      <c r="AD25" s="110">
        <f t="shared" si="16"/>
        <v>36710.105758565915</v>
      </c>
      <c r="AE25" s="110">
        <f t="shared" ref="AE25:AF25" si="17">SUM(AE18:AE24)</f>
        <v>82020.244758622721</v>
      </c>
      <c r="AF25" s="110">
        <f t="shared" si="17"/>
        <v>31115.388077284842</v>
      </c>
      <c r="AG25" s="110">
        <f t="shared" ref="AG25:AH25" si="18">SUM(AG18:AG24)</f>
        <v>-3840.7217918484876</v>
      </c>
      <c r="AH25" s="110">
        <f t="shared" si="18"/>
        <v>-5594.7176812810703</v>
      </c>
      <c r="AI25" s="4"/>
      <c r="AJ25" s="4"/>
      <c r="AK25" s="4"/>
    </row>
    <row r="26" spans="1:37" s="4" customFormat="1" x14ac:dyDescent="0.35">
      <c r="A26" s="63" t="s">
        <v>73</v>
      </c>
      <c r="B26" s="74"/>
      <c r="C26" s="37"/>
      <c r="D26" s="38"/>
      <c r="E26" s="38"/>
      <c r="F26" s="67"/>
      <c r="G26" s="39"/>
      <c r="H26" s="39"/>
      <c r="I26" s="67"/>
      <c r="J26" s="67"/>
      <c r="K26" s="67"/>
      <c r="L26" s="67"/>
      <c r="M26" s="67"/>
      <c r="N26" s="67"/>
      <c r="O26" s="39"/>
      <c r="P26" s="67"/>
      <c r="Q26" s="67"/>
      <c r="R26" s="75"/>
      <c r="S26" s="40"/>
      <c r="T26" s="41"/>
      <c r="U26" s="42"/>
      <c r="V26" s="43"/>
      <c r="W26" s="44"/>
      <c r="X26" s="45"/>
      <c r="Y26" s="72"/>
      <c r="Z26" s="72"/>
      <c r="AA26" s="73"/>
      <c r="AB26" s="73"/>
      <c r="AC26" s="111"/>
      <c r="AD26" s="111"/>
      <c r="AE26" s="111"/>
      <c r="AF26" s="111"/>
      <c r="AG26" s="111"/>
      <c r="AH26" s="111"/>
    </row>
    <row r="27" spans="1:37" s="4" customFormat="1" hidden="1" outlineLevel="1" x14ac:dyDescent="0.35">
      <c r="A27" s="35" t="s">
        <v>74</v>
      </c>
      <c r="B27" s="36" t="s">
        <v>75</v>
      </c>
      <c r="C27" s="37">
        <f>'[1]Full Year'!D27</f>
        <v>60787.5</v>
      </c>
      <c r="D27" s="38">
        <f>'[1]Full Year'!E27</f>
        <v>2702866.4183159675</v>
      </c>
      <c r="E27" s="38">
        <f>'[1]Full Year'!F27</f>
        <v>689501.22331240331</v>
      </c>
      <c r="F27" s="39">
        <f>'[1]Full Year'!G27</f>
        <v>233882.04817263299</v>
      </c>
      <c r="G27" s="39">
        <f>'[1]Full Year'!H27</f>
        <v>246695.99833494201</v>
      </c>
      <c r="H27" s="39">
        <f>'[1]Full Year'!I27</f>
        <v>258833.9</v>
      </c>
      <c r="I27" s="39">
        <f>'[1]Full Year'!J27</f>
        <v>0</v>
      </c>
      <c r="J27" s="39">
        <f>'[1]Full Year'!K27</f>
        <v>0</v>
      </c>
      <c r="K27" s="39">
        <f>'[1]Full Year'!L27</f>
        <v>0</v>
      </c>
      <c r="L27" s="39">
        <f>'[1]Full Year'!M27</f>
        <v>0</v>
      </c>
      <c r="M27" s="39">
        <f>'[1]Full Year'!N27</f>
        <v>0</v>
      </c>
      <c r="N27" s="39">
        <f>'[1]Full Year'!O27</f>
        <v>0</v>
      </c>
      <c r="O27" s="39">
        <f>'[1]Full Year'!P27</f>
        <v>0</v>
      </c>
      <c r="P27" s="39">
        <f>'[1]Full Year'!Q27</f>
        <v>0</v>
      </c>
      <c r="Q27" s="39">
        <f>'[1]Full Year'!R27</f>
        <v>0</v>
      </c>
      <c r="R27" s="40">
        <f>'[1]Full Year'!S27</f>
        <v>739411.94650757499</v>
      </c>
      <c r="S27" s="40">
        <f>'[1]Full Year'!T27</f>
        <v>49910.723195171682</v>
      </c>
      <c r="T27" s="41">
        <v>2773488.1714462675</v>
      </c>
      <c r="U27" s="42">
        <v>70621.7531303</v>
      </c>
      <c r="V27" s="43">
        <v>2.6128465932216197E-2</v>
      </c>
      <c r="W27" s="44" t="str">
        <f t="shared" si="1"/>
        <v>Zero</v>
      </c>
      <c r="X27" s="45" t="str">
        <f>IF($U$31&gt;0,"Zero",IF($U27&lt;0,$C27*0.25,"Zero"))</f>
        <v>Zero</v>
      </c>
      <c r="Y27" s="45" t="s">
        <v>32</v>
      </c>
      <c r="Z27" s="45">
        <f t="shared" si="3"/>
        <v>0</v>
      </c>
      <c r="AA27" s="46">
        <v>74112.206534996294</v>
      </c>
      <c r="AB27" s="46">
        <v>28266.006145790601</v>
      </c>
      <c r="AC27" s="109">
        <f>SUMIF('[2]2022 23'!$B:$B,A27,'[2]2022 23'!$G:$G)</f>
        <v>18034.018088392746</v>
      </c>
      <c r="AD27" s="109">
        <f>SUMIFS('[2]2022 23'!$G:$G,'[2]2022 23'!$B:$B,A27,'[2]2022 23'!$C:$C,"Vitamins and minerals")</f>
        <v>6712.58081279831</v>
      </c>
      <c r="AE27" s="109">
        <f>SUMIF('[2]2023-24'!$B:$B,A27,'[2]2023-24'!$G:$G)</f>
        <v>18559.764970440909</v>
      </c>
      <c r="AF27" s="109">
        <f>SUMIFS('[2]2023-24'!$G:$G,'[2]2023-24'!$B:$B,A27,'[2]2023-24'!$C:$C,"Vitamins and minerals")</f>
        <v>6068.7080006189099</v>
      </c>
      <c r="AG27" s="109">
        <f t="shared" ref="AG27:AG30" si="19">+AE27-AC27</f>
        <v>525.74688204816266</v>
      </c>
      <c r="AH27" s="109">
        <f t="shared" ref="AH27:AH30" si="20">+AF27-AD27</f>
        <v>-643.87281217940017</v>
      </c>
    </row>
    <row r="28" spans="1:37" s="4" customFormat="1" hidden="1" outlineLevel="1" x14ac:dyDescent="0.35">
      <c r="A28" s="35" t="s">
        <v>76</v>
      </c>
      <c r="B28" s="36" t="s">
        <v>77</v>
      </c>
      <c r="C28" s="37">
        <f>'[1]Full Year'!D28</f>
        <v>50403.199999999997</v>
      </c>
      <c r="D28" s="38">
        <f>'[1]Full Year'!E28</f>
        <v>2391454.7262967019</v>
      </c>
      <c r="E28" s="38">
        <f>'[1]Full Year'!F28</f>
        <v>610060.10067828861</v>
      </c>
      <c r="F28" s="39">
        <f>'[1]Full Year'!G28</f>
        <v>210991.08999630599</v>
      </c>
      <c r="G28" s="39">
        <f>'[1]Full Year'!H28</f>
        <v>211087.769994918</v>
      </c>
      <c r="H28" s="39">
        <f>'[1]Full Year'!I28</f>
        <v>238291.4</v>
      </c>
      <c r="I28" s="39">
        <f>'[1]Full Year'!J28</f>
        <v>0</v>
      </c>
      <c r="J28" s="39">
        <f>'[1]Full Year'!K28</f>
        <v>0</v>
      </c>
      <c r="K28" s="39">
        <f>'[1]Full Year'!L28</f>
        <v>0</v>
      </c>
      <c r="L28" s="39">
        <f>'[1]Full Year'!M28</f>
        <v>0</v>
      </c>
      <c r="M28" s="39">
        <f>'[1]Full Year'!N28</f>
        <v>0</v>
      </c>
      <c r="N28" s="39">
        <f>'[1]Full Year'!O28</f>
        <v>0</v>
      </c>
      <c r="O28" s="39">
        <f>'[1]Full Year'!P28</f>
        <v>0</v>
      </c>
      <c r="P28" s="39">
        <f>'[1]Full Year'!Q28</f>
        <v>0</v>
      </c>
      <c r="Q28" s="39">
        <f>'[1]Full Year'!R28</f>
        <v>0</v>
      </c>
      <c r="R28" s="40">
        <f>'[1]Full Year'!S28</f>
        <v>660370.25999122404</v>
      </c>
      <c r="S28" s="40">
        <f>'[1]Full Year'!T28</f>
        <v>50310.15931293543</v>
      </c>
      <c r="T28" s="41">
        <v>2477007.726898815</v>
      </c>
      <c r="U28" s="42">
        <v>85553.000602113083</v>
      </c>
      <c r="V28" s="43">
        <v>3.5774459646408012E-2</v>
      </c>
      <c r="W28" s="44" t="str">
        <f t="shared" si="1"/>
        <v>Zero</v>
      </c>
      <c r="X28" s="45" t="str">
        <f t="shared" ref="X28:X30" si="21">IF($U$31&gt;0,"Zero",IF($U28&lt;0,$C28*0.25,"Zero"))</f>
        <v>Zero</v>
      </c>
      <c r="Y28" s="45" t="s">
        <v>32</v>
      </c>
      <c r="Z28" s="45">
        <f t="shared" si="3"/>
        <v>0</v>
      </c>
      <c r="AA28" s="46">
        <v>103415.51707782377</v>
      </c>
      <c r="AB28" s="46">
        <v>42605.559555715401</v>
      </c>
      <c r="AC28" s="109">
        <f>SUMIF('[2]2022 23'!$B:$B,A28,'[2]2022 23'!$G:$G)</f>
        <v>24805.554507388562</v>
      </c>
      <c r="AD28" s="109">
        <f>SUMIFS('[2]2022 23'!$G:$G,'[2]2022 23'!$B:$B,A28,'[2]2022 23'!$C:$C,"Vitamins and minerals")</f>
        <v>9775.0250771791198</v>
      </c>
      <c r="AE28" s="109">
        <f>SUMIF('[2]2023-24'!$B:$B,A28,'[2]2023-24'!$G:$G)</f>
        <v>27926.801939629284</v>
      </c>
      <c r="AF28" s="109">
        <f>SUMIFS('[2]2023-24'!$G:$G,'[2]2023-24'!$B:$B,A28,'[2]2023-24'!$C:$C,"Vitamins and minerals")</f>
        <v>12035.68439392248</v>
      </c>
      <c r="AG28" s="109">
        <f t="shared" si="19"/>
        <v>3121.2474322407215</v>
      </c>
      <c r="AH28" s="109">
        <f t="shared" si="20"/>
        <v>2260.6593167433603</v>
      </c>
    </row>
    <row r="29" spans="1:37" s="4" customFormat="1" hidden="1" outlineLevel="1" x14ac:dyDescent="0.35">
      <c r="A29" s="35" t="s">
        <v>78</v>
      </c>
      <c r="B29" s="36" t="s">
        <v>79</v>
      </c>
      <c r="C29" s="37">
        <f>'[1]Full Year'!D29</f>
        <v>46953.8</v>
      </c>
      <c r="D29" s="38">
        <f>'[1]Full Year'!E29</f>
        <v>2092306.6512758364</v>
      </c>
      <c r="E29" s="38">
        <f>'[1]Full Year'!F29</f>
        <v>533747.4267404658</v>
      </c>
      <c r="F29" s="39">
        <f>'[1]Full Year'!G29</f>
        <v>170857.77001732701</v>
      </c>
      <c r="G29" s="39">
        <f>'[1]Full Year'!H29</f>
        <v>179894.050703983</v>
      </c>
      <c r="H29" s="39">
        <f>'[1]Full Year'!I29</f>
        <v>185791.7</v>
      </c>
      <c r="I29" s="39">
        <f>'[1]Full Year'!J29</f>
        <v>0</v>
      </c>
      <c r="J29" s="39">
        <f>'[1]Full Year'!K29</f>
        <v>0</v>
      </c>
      <c r="K29" s="39">
        <f>'[1]Full Year'!L29</f>
        <v>0</v>
      </c>
      <c r="L29" s="39">
        <f>'[1]Full Year'!M29</f>
        <v>0</v>
      </c>
      <c r="M29" s="39">
        <f>'[1]Full Year'!N29</f>
        <v>0</v>
      </c>
      <c r="N29" s="39">
        <f>'[1]Full Year'!O29</f>
        <v>0</v>
      </c>
      <c r="O29" s="39">
        <f>'[1]Full Year'!P29</f>
        <v>0</v>
      </c>
      <c r="P29" s="39">
        <f>'[1]Full Year'!Q29</f>
        <v>0</v>
      </c>
      <c r="Q29" s="39">
        <f>'[1]Full Year'!R29</f>
        <v>0</v>
      </c>
      <c r="R29" s="40">
        <f>'[1]Full Year'!S29</f>
        <v>536543.52072131005</v>
      </c>
      <c r="S29" s="40">
        <f>'[1]Full Year'!T29</f>
        <v>2796.093980844249</v>
      </c>
      <c r="T29" s="41">
        <v>2012541.3380394224</v>
      </c>
      <c r="U29" s="42">
        <v>-79765.313236413989</v>
      </c>
      <c r="V29" s="47">
        <v>-3.8123146618004151E-2</v>
      </c>
      <c r="W29" s="44">
        <f t="shared" si="1"/>
        <v>23476.9</v>
      </c>
      <c r="X29" s="45">
        <f t="shared" si="21"/>
        <v>11738.45</v>
      </c>
      <c r="Y29" s="45" t="s">
        <v>32</v>
      </c>
      <c r="Z29" s="45">
        <f t="shared" si="3"/>
        <v>35215.350000000006</v>
      </c>
      <c r="AA29" s="46">
        <v>71873.067183798499</v>
      </c>
      <c r="AB29" s="46">
        <v>21314.185302628299</v>
      </c>
      <c r="AC29" s="109">
        <f>SUMIF('[2]2022 23'!$B:$B,A29,'[2]2022 23'!$G:$G)</f>
        <v>17145.19720833208</v>
      </c>
      <c r="AD29" s="109">
        <f>SUMIFS('[2]2022 23'!$G:$G,'[2]2022 23'!$B:$B,A29,'[2]2022 23'!$C:$C,"Vitamins and minerals")</f>
        <v>4648.7887471917402</v>
      </c>
      <c r="AE29" s="109">
        <f>SUMIF('[2]2023-24'!$B:$B,A29,'[2]2023-24'!$G:$G)</f>
        <v>19597.228517433508</v>
      </c>
      <c r="AF29" s="109">
        <f>SUMIFS('[2]2023-24'!$G:$G,'[2]2023-24'!$B:$B,A29,'[2]2023-24'!$C:$C,"Vitamins and minerals")</f>
        <v>6042.4215208472497</v>
      </c>
      <c r="AG29" s="109">
        <f t="shared" si="19"/>
        <v>2452.0313091014286</v>
      </c>
      <c r="AH29" s="109">
        <f t="shared" si="20"/>
        <v>1393.6327736555095</v>
      </c>
    </row>
    <row r="30" spans="1:37" s="62" customFormat="1" hidden="1" outlineLevel="1" x14ac:dyDescent="0.35">
      <c r="A30" s="35" t="s">
        <v>80</v>
      </c>
      <c r="B30" s="36" t="s">
        <v>81</v>
      </c>
      <c r="C30" s="37">
        <f>'[1]Full Year'!D30</f>
        <v>54275</v>
      </c>
      <c r="D30" s="38">
        <f>'[1]Full Year'!E30</f>
        <v>2565943.1424757983</v>
      </c>
      <c r="E30" s="38">
        <f>'[1]Full Year'!F30</f>
        <v>654572.09564557613</v>
      </c>
      <c r="F30" s="39">
        <f>'[1]Full Year'!G30</f>
        <v>207895.29502919299</v>
      </c>
      <c r="G30" s="39">
        <f>'[1]Full Year'!H30</f>
        <v>214705.187106483</v>
      </c>
      <c r="H30" s="39">
        <f>'[1]Full Year'!I30</f>
        <v>225169.2</v>
      </c>
      <c r="I30" s="39">
        <f>'[1]Full Year'!J30</f>
        <v>0</v>
      </c>
      <c r="J30" s="39">
        <f>'[1]Full Year'!K30</f>
        <v>0</v>
      </c>
      <c r="K30" s="39">
        <f>'[1]Full Year'!L30</f>
        <v>0</v>
      </c>
      <c r="L30" s="39">
        <f>'[1]Full Year'!M30</f>
        <v>0</v>
      </c>
      <c r="M30" s="39">
        <f>'[1]Full Year'!N30</f>
        <v>0</v>
      </c>
      <c r="N30" s="39">
        <f>'[1]Full Year'!O30</f>
        <v>0</v>
      </c>
      <c r="O30" s="39">
        <f>'[1]Full Year'!P30</f>
        <v>0</v>
      </c>
      <c r="P30" s="39">
        <f>'[1]Full Year'!Q30</f>
        <v>0</v>
      </c>
      <c r="Q30" s="39">
        <f>'[1]Full Year'!R30</f>
        <v>0</v>
      </c>
      <c r="R30" s="40">
        <f>'[1]Full Year'!S30</f>
        <v>647769.68213567603</v>
      </c>
      <c r="S30" s="40">
        <f>'[1]Full Year'!T30</f>
        <v>-6802.4135099000996</v>
      </c>
      <c r="T30" s="41">
        <v>2429743.7439447711</v>
      </c>
      <c r="U30" s="42">
        <v>-136199.39853102714</v>
      </c>
      <c r="V30" s="47">
        <v>-5.3079663487637763E-2</v>
      </c>
      <c r="W30" s="44">
        <f t="shared" si="1"/>
        <v>27137.5</v>
      </c>
      <c r="X30" s="45">
        <f t="shared" si="21"/>
        <v>13568.75</v>
      </c>
      <c r="Y30" s="45" t="s">
        <v>32</v>
      </c>
      <c r="Z30" s="45">
        <f t="shared" si="3"/>
        <v>40706.25</v>
      </c>
      <c r="AA30" s="46">
        <v>80334.09897566773</v>
      </c>
      <c r="AB30" s="46">
        <v>31658.641482294101</v>
      </c>
      <c r="AC30" s="109">
        <f>SUMIF('[2]2022 23'!$B:$B,A30,'[2]2022 23'!$G:$G)</f>
        <v>19320.450836301028</v>
      </c>
      <c r="AD30" s="109">
        <f>SUMIFS('[2]2022 23'!$G:$G,'[2]2022 23'!$B:$B,A30,'[2]2022 23'!$C:$C,"Vitamins and minerals")</f>
        <v>7325.7468261358399</v>
      </c>
      <c r="AE30" s="109">
        <f>SUMIF('[2]2023-24'!$B:$B,A30,'[2]2023-24'!$G:$G)</f>
        <v>19461.412913157994</v>
      </c>
      <c r="AF30" s="109">
        <f>SUMIFS('[2]2023-24'!$G:$G,'[2]2023-24'!$B:$B,A30,'[2]2023-24'!$C:$C,"Vitamins and minerals")</f>
        <v>7344.9137903372193</v>
      </c>
      <c r="AG30" s="109">
        <f t="shared" si="19"/>
        <v>140.96207685696572</v>
      </c>
      <c r="AH30" s="109">
        <f t="shared" si="20"/>
        <v>19.166964201379415</v>
      </c>
      <c r="AI30" s="4"/>
      <c r="AJ30" s="4"/>
      <c r="AK30" s="4"/>
    </row>
    <row r="31" spans="1:37" s="62" customFormat="1" collapsed="1" x14ac:dyDescent="0.35">
      <c r="A31" s="50"/>
      <c r="B31" s="51" t="s">
        <v>82</v>
      </c>
      <c r="C31" s="52">
        <f>'[1]Full Year'!D31</f>
        <v>212419.5</v>
      </c>
      <c r="D31" s="53">
        <f>'[1]Full Year'!E31</f>
        <v>9752570.9383643046</v>
      </c>
      <c r="E31" s="53">
        <f>'[1]Full Year'!F31</f>
        <v>2487880.8463767339</v>
      </c>
      <c r="F31" s="54">
        <f>'[1]Full Year'!G31</f>
        <v>823626.2032154589</v>
      </c>
      <c r="G31" s="54">
        <f>'[1]Full Year'!H31</f>
        <v>852383.00614032603</v>
      </c>
      <c r="H31" s="54">
        <f>'[1]Full Year'!I31</f>
        <v>908086.2</v>
      </c>
      <c r="I31" s="54">
        <f>'[1]Full Year'!J31</f>
        <v>0</v>
      </c>
      <c r="J31" s="54">
        <f>'[1]Full Year'!K31</f>
        <v>0</v>
      </c>
      <c r="K31" s="54">
        <f>'[1]Full Year'!L31</f>
        <v>0</v>
      </c>
      <c r="L31" s="54">
        <f>'[1]Full Year'!M31</f>
        <v>0</v>
      </c>
      <c r="M31" s="54">
        <f>'[1]Full Year'!N31</f>
        <v>0</v>
      </c>
      <c r="N31" s="54">
        <f>'[1]Full Year'!O31</f>
        <v>0</v>
      </c>
      <c r="O31" s="54">
        <f>'[1]Full Year'!P31</f>
        <v>0</v>
      </c>
      <c r="P31" s="54">
        <f>'[1]Full Year'!Q31</f>
        <v>0</v>
      </c>
      <c r="Q31" s="54">
        <f>'[1]Full Year'!R31</f>
        <v>0</v>
      </c>
      <c r="R31" s="55">
        <f>'[1]Full Year'!S31</f>
        <v>2584095.4093557848</v>
      </c>
      <c r="S31" s="55">
        <f>'[1]Full Year'!T31</f>
        <v>96214.562979050912</v>
      </c>
      <c r="T31" s="56">
        <v>9692780.980329277</v>
      </c>
      <c r="U31" s="57">
        <v>-59789.958035027608</v>
      </c>
      <c r="V31" s="107">
        <v>-6.1306868120105714E-3</v>
      </c>
      <c r="W31" s="59">
        <f>SUM(W27:W30)</f>
        <v>50614.400000000001</v>
      </c>
      <c r="X31" s="59">
        <f t="shared" ref="X31:Y31" si="22">SUM(X27:X30)</f>
        <v>25307.200000000001</v>
      </c>
      <c r="Y31" s="60">
        <f t="shared" si="22"/>
        <v>0</v>
      </c>
      <c r="Z31" s="60">
        <f t="shared" si="3"/>
        <v>75921.600000000006</v>
      </c>
      <c r="AA31" s="61">
        <v>329734.88977228629</v>
      </c>
      <c r="AB31" s="61">
        <v>123844.39248642841</v>
      </c>
      <c r="AC31" s="110">
        <f t="shared" ref="AC31:AD31" si="23">SUM(AC27:AC30)</f>
        <v>79305.220640414424</v>
      </c>
      <c r="AD31" s="110">
        <f t="shared" si="23"/>
        <v>28462.141463305012</v>
      </c>
      <c r="AE31" s="110">
        <f t="shared" ref="AE31:AF31" si="24">SUM(AE27:AE30)</f>
        <v>85545.208340661702</v>
      </c>
      <c r="AF31" s="110">
        <f t="shared" si="24"/>
        <v>31491.727705725862</v>
      </c>
      <c r="AG31" s="110">
        <f t="shared" ref="AG31:AH31" si="25">SUM(AG27:AG30)</f>
        <v>6239.9877002472786</v>
      </c>
      <c r="AH31" s="110">
        <f t="shared" si="25"/>
        <v>3029.586242420849</v>
      </c>
      <c r="AI31" s="4"/>
      <c r="AJ31" s="4"/>
      <c r="AK31" s="4"/>
    </row>
    <row r="32" spans="1:37" s="4" customFormat="1" x14ac:dyDescent="0.35">
      <c r="A32" s="63" t="s">
        <v>83</v>
      </c>
      <c r="B32" s="64"/>
      <c r="C32" s="37"/>
      <c r="D32" s="38"/>
      <c r="E32" s="38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  <c r="S32" s="40"/>
      <c r="T32" s="41"/>
      <c r="U32" s="42"/>
      <c r="V32" s="43"/>
      <c r="W32" s="44"/>
      <c r="X32" s="45"/>
      <c r="Y32" s="72"/>
      <c r="Z32" s="72"/>
      <c r="AA32" s="73"/>
      <c r="AB32" s="73"/>
      <c r="AC32" s="111"/>
      <c r="AD32" s="111"/>
      <c r="AE32" s="111"/>
      <c r="AF32" s="111"/>
      <c r="AG32" s="111"/>
      <c r="AH32" s="111"/>
    </row>
    <row r="33" spans="1:37" s="4" customFormat="1" hidden="1" outlineLevel="1" x14ac:dyDescent="0.35">
      <c r="A33" s="35" t="s">
        <v>84</v>
      </c>
      <c r="B33" s="36" t="s">
        <v>85</v>
      </c>
      <c r="C33" s="37">
        <f>'[1]Full Year'!D33</f>
        <v>38319.599999999999</v>
      </c>
      <c r="D33" s="38">
        <f>'[1]Full Year'!E33</f>
        <v>1914291.1517441189</v>
      </c>
      <c r="E33" s="38">
        <f>'[1]Full Year'!F33</f>
        <v>488335.6728099247</v>
      </c>
      <c r="F33" s="39">
        <f>'[1]Full Year'!G33</f>
        <v>162995.707691263</v>
      </c>
      <c r="G33" s="39">
        <f>'[1]Full Year'!H33</f>
        <v>173979.70534260999</v>
      </c>
      <c r="H33" s="39">
        <f>'[1]Full Year'!I33</f>
        <v>182399.3</v>
      </c>
      <c r="I33" s="39">
        <f>'[1]Full Year'!J33</f>
        <v>0</v>
      </c>
      <c r="J33" s="39">
        <f>'[1]Full Year'!K33</f>
        <v>0</v>
      </c>
      <c r="K33" s="39">
        <f>'[1]Full Year'!L33</f>
        <v>0</v>
      </c>
      <c r="L33" s="39">
        <f>'[1]Full Year'!M33</f>
        <v>0</v>
      </c>
      <c r="M33" s="39">
        <f>'[1]Full Year'!N33</f>
        <v>0</v>
      </c>
      <c r="N33" s="39">
        <f>'[1]Full Year'!O33</f>
        <v>0</v>
      </c>
      <c r="O33" s="39">
        <f>'[1]Full Year'!P33</f>
        <v>0</v>
      </c>
      <c r="P33" s="39">
        <f>'[1]Full Year'!Q33</f>
        <v>0</v>
      </c>
      <c r="Q33" s="39">
        <f>'[1]Full Year'!R33</f>
        <v>0</v>
      </c>
      <c r="R33" s="40">
        <f>'[1]Full Year'!S33</f>
        <v>519374.71303387295</v>
      </c>
      <c r="S33" s="40">
        <f>'[1]Full Year'!T33</f>
        <v>31039.04022394825</v>
      </c>
      <c r="T33" s="41">
        <v>1948142.2094293809</v>
      </c>
      <c r="U33" s="42">
        <v>33851.057685262058</v>
      </c>
      <c r="V33" s="43">
        <v>1.7683338114173601E-2</v>
      </c>
      <c r="W33" s="44" t="str">
        <f t="shared" si="1"/>
        <v>Zero</v>
      </c>
      <c r="X33" s="45" t="str">
        <f>IF($U$16&gt;0,"Zero",IF($U33&lt;0,$C33*0.25,"Zero"))</f>
        <v>Zero</v>
      </c>
      <c r="Y33" s="45" t="s">
        <v>32</v>
      </c>
      <c r="Z33" s="45">
        <f t="shared" si="3"/>
        <v>0</v>
      </c>
      <c r="AA33" s="46">
        <v>67903.139216264914</v>
      </c>
      <c r="AB33" s="46">
        <v>32377.822646814599</v>
      </c>
      <c r="AC33" s="109">
        <f>SUMIF('[2]2022 23'!$B:$B,A33,'[2]2022 23'!$G:$G)</f>
        <v>16496.733005181002</v>
      </c>
      <c r="AD33" s="109">
        <f>SUMIFS('[2]2022 23'!$G:$G,'[2]2022 23'!$B:$B,A33,'[2]2022 23'!$C:$C,"Vitamins and minerals")</f>
        <v>7354.2819977748704</v>
      </c>
      <c r="AE33" s="109">
        <f>SUMIF('[2]2023-24'!$B:$B,A33,'[2]2023-24'!$G:$G)</f>
        <v>17372.778360375414</v>
      </c>
      <c r="AF33" s="109">
        <f>SUMIFS('[2]2023-24'!$G:$G,'[2]2023-24'!$B:$B,A33,'[2]2023-24'!$C:$C,"Vitamins and minerals")</f>
        <v>7718.8255564532401</v>
      </c>
      <c r="AG33" s="109">
        <f t="shared" ref="AG33:AG39" si="26">+AE33-AC33</f>
        <v>876.04535519441197</v>
      </c>
      <c r="AH33" s="109">
        <f t="shared" ref="AH33:AH39" si="27">+AF33-AD33</f>
        <v>364.54355867836966</v>
      </c>
    </row>
    <row r="34" spans="1:37" s="4" customFormat="1" hidden="1" outlineLevel="1" x14ac:dyDescent="0.35">
      <c r="A34" s="35" t="s">
        <v>86</v>
      </c>
      <c r="B34" s="36" t="s">
        <v>87</v>
      </c>
      <c r="C34" s="37">
        <f>'[1]Full Year'!D34</f>
        <v>38381.4</v>
      </c>
      <c r="D34" s="38">
        <f>'[1]Full Year'!E34</f>
        <v>1837372.3955149939</v>
      </c>
      <c r="E34" s="38">
        <f>'[1]Full Year'!F34</f>
        <v>468713.69809587492</v>
      </c>
      <c r="F34" s="39">
        <f>'[1]Full Year'!G34</f>
        <v>148075.11774752999</v>
      </c>
      <c r="G34" s="39">
        <f>'[1]Full Year'!H34</f>
        <v>168598.09975032299</v>
      </c>
      <c r="H34" s="39">
        <f>'[1]Full Year'!I34</f>
        <v>168490.4</v>
      </c>
      <c r="I34" s="39">
        <f>'[1]Full Year'!J34</f>
        <v>0</v>
      </c>
      <c r="J34" s="39">
        <f>'[1]Full Year'!K34</f>
        <v>0</v>
      </c>
      <c r="K34" s="39">
        <f>'[1]Full Year'!L34</f>
        <v>0</v>
      </c>
      <c r="L34" s="39">
        <f>'[1]Full Year'!M34</f>
        <v>0</v>
      </c>
      <c r="M34" s="39">
        <f>'[1]Full Year'!N34</f>
        <v>0</v>
      </c>
      <c r="N34" s="39">
        <f>'[1]Full Year'!O34</f>
        <v>0</v>
      </c>
      <c r="O34" s="39">
        <f>'[1]Full Year'!P34</f>
        <v>0</v>
      </c>
      <c r="P34" s="39">
        <f>'[1]Full Year'!Q34</f>
        <v>0</v>
      </c>
      <c r="Q34" s="39">
        <f>'[1]Full Year'!R34</f>
        <v>0</v>
      </c>
      <c r="R34" s="40">
        <f>'[1]Full Year'!S34</f>
        <v>485163.617497853</v>
      </c>
      <c r="S34" s="40">
        <f>'[1]Full Year'!T34</f>
        <v>16449.919401978084</v>
      </c>
      <c r="T34" s="41">
        <v>1819818.5202470105</v>
      </c>
      <c r="U34" s="42">
        <v>-17553.875267983414</v>
      </c>
      <c r="V34" s="47">
        <v>-9.5537928570344436E-3</v>
      </c>
      <c r="W34" s="44">
        <f t="shared" si="1"/>
        <v>19190.7</v>
      </c>
      <c r="X34" s="45" t="str">
        <f>IF($U$40&gt;0,"Zero",IF($U34&lt;0,$C34*0.25,"Zero"))</f>
        <v>Zero</v>
      </c>
      <c r="Y34" s="45" t="s">
        <v>32</v>
      </c>
      <c r="Z34" s="45">
        <f t="shared" si="3"/>
        <v>19190.7</v>
      </c>
      <c r="AA34" s="46">
        <v>54175.455789740539</v>
      </c>
      <c r="AB34" s="46">
        <v>17482.026745559899</v>
      </c>
      <c r="AC34" s="109">
        <f>SUMIF('[2]2022 23'!$B:$B,A34,'[2]2022 23'!$G:$G)</f>
        <v>13188.298696703632</v>
      </c>
      <c r="AD34" s="109">
        <f>SUMIFS('[2]2022 23'!$G:$G,'[2]2022 23'!$B:$B,A34,'[2]2022 23'!$C:$C,"Vitamins and minerals")</f>
        <v>4173.0500823904504</v>
      </c>
      <c r="AE34" s="109">
        <f>SUMIF('[2]2023-24'!$B:$B,A34,'[2]2023-24'!$G:$G)</f>
        <v>15029.610895314852</v>
      </c>
      <c r="AF34" s="109">
        <f>SUMIFS('[2]2023-24'!$G:$G,'[2]2023-24'!$B:$B,A34,'[2]2023-24'!$C:$C,"Vitamins and minerals")</f>
        <v>4608.4133335890801</v>
      </c>
      <c r="AG34" s="109">
        <f t="shared" si="26"/>
        <v>1841.3121986112201</v>
      </c>
      <c r="AH34" s="109">
        <f t="shared" si="27"/>
        <v>435.36325119862977</v>
      </c>
    </row>
    <row r="35" spans="1:37" s="4" customFormat="1" hidden="1" outlineLevel="1" x14ac:dyDescent="0.35">
      <c r="A35" s="35" t="s">
        <v>88</v>
      </c>
      <c r="B35" s="36" t="s">
        <v>89</v>
      </c>
      <c r="C35" s="37">
        <f>'[1]Full Year'!D35</f>
        <v>25441.4</v>
      </c>
      <c r="D35" s="38">
        <f>'[1]Full Year'!E35</f>
        <v>1314577.4383698131</v>
      </c>
      <c r="E35" s="38">
        <f>'[1]Full Year'!F35</f>
        <v>335348.70452813932</v>
      </c>
      <c r="F35" s="39">
        <f>'[1]Full Year'!G35</f>
        <v>121919.012238824</v>
      </c>
      <c r="G35" s="39">
        <f>'[1]Full Year'!H35</f>
        <v>125754.141146489</v>
      </c>
      <c r="H35" s="39">
        <f>'[1]Full Year'!I35</f>
        <v>137423.5</v>
      </c>
      <c r="I35" s="39">
        <f>'[1]Full Year'!J35</f>
        <v>0</v>
      </c>
      <c r="J35" s="39">
        <f>'[1]Full Year'!K35</f>
        <v>0</v>
      </c>
      <c r="K35" s="39">
        <f>'[1]Full Year'!L35</f>
        <v>0</v>
      </c>
      <c r="L35" s="39">
        <f>'[1]Full Year'!M35</f>
        <v>0</v>
      </c>
      <c r="M35" s="39">
        <f>'[1]Full Year'!N35</f>
        <v>0</v>
      </c>
      <c r="N35" s="39">
        <f>'[1]Full Year'!O35</f>
        <v>0</v>
      </c>
      <c r="O35" s="39">
        <f>'[1]Full Year'!P35</f>
        <v>0</v>
      </c>
      <c r="P35" s="39">
        <f>'[1]Full Year'!Q35</f>
        <v>0</v>
      </c>
      <c r="Q35" s="39">
        <f>'[1]Full Year'!R35</f>
        <v>0</v>
      </c>
      <c r="R35" s="40">
        <f>'[1]Full Year'!S35</f>
        <v>385096.65338531299</v>
      </c>
      <c r="S35" s="40">
        <f>'[1]Full Year'!T35</f>
        <v>49747.948857173673</v>
      </c>
      <c r="T35" s="41">
        <v>1444473.5685870706</v>
      </c>
      <c r="U35" s="42">
        <v>129896.13021725742</v>
      </c>
      <c r="V35" s="43">
        <v>9.8812079399703961E-2</v>
      </c>
      <c r="W35" s="44" t="str">
        <f t="shared" si="1"/>
        <v>Zero</v>
      </c>
      <c r="X35" s="45" t="str">
        <f t="shared" ref="X35:X39" si="28">IF($U$16&gt;0,"Zero",IF($U35&lt;0,$C35*0.25,"Zero"))</f>
        <v>Zero</v>
      </c>
      <c r="Y35" s="45" t="s">
        <v>32</v>
      </c>
      <c r="Z35" s="45">
        <f t="shared" si="3"/>
        <v>0</v>
      </c>
      <c r="AA35" s="46">
        <v>77946.476165336921</v>
      </c>
      <c r="AB35" s="46">
        <v>48342.412721523498</v>
      </c>
      <c r="AC35" s="109">
        <f>SUMIF('[2]2022 23'!$B:$B,A35,'[2]2022 23'!$G:$G)</f>
        <v>18408.824704834271</v>
      </c>
      <c r="AD35" s="109">
        <f>SUMIFS('[2]2022 23'!$G:$G,'[2]2022 23'!$B:$B,A35,'[2]2022 23'!$C:$C,"Vitamins and minerals")</f>
        <v>10867.8299550662</v>
      </c>
      <c r="AE35" s="109">
        <f>SUMIF('[2]2023-24'!$B:$B,A35,'[2]2023-24'!$G:$G)</f>
        <v>20781.62863621983</v>
      </c>
      <c r="AF35" s="109">
        <f>SUMIFS('[2]2023-24'!$G:$G,'[2]2023-24'!$B:$B,A35,'[2]2023-24'!$C:$C,"Vitamins and minerals")</f>
        <v>12629.337960527289</v>
      </c>
      <c r="AG35" s="109">
        <f t="shared" si="26"/>
        <v>2372.8039313855588</v>
      </c>
      <c r="AH35" s="109">
        <f t="shared" si="27"/>
        <v>1761.5080054610899</v>
      </c>
    </row>
    <row r="36" spans="1:37" s="4" customFormat="1" hidden="1" outlineLevel="1" x14ac:dyDescent="0.35">
      <c r="A36" s="35" t="s">
        <v>90</v>
      </c>
      <c r="B36" s="36" t="s">
        <v>91</v>
      </c>
      <c r="C36" s="37">
        <f>'[1]Full Year'!D36</f>
        <v>37105.199999999997</v>
      </c>
      <c r="D36" s="38">
        <f>'[1]Full Year'!E36</f>
        <v>1735405.181695071</v>
      </c>
      <c r="E36" s="38">
        <f>'[1]Full Year'!F36</f>
        <v>442701.86185041262</v>
      </c>
      <c r="F36" s="39">
        <f>'[1]Full Year'!G36</f>
        <v>151431.863813139</v>
      </c>
      <c r="G36" s="39">
        <f>'[1]Full Year'!H36</f>
        <v>162301.90112091301</v>
      </c>
      <c r="H36" s="39">
        <f>'[1]Full Year'!I36</f>
        <v>163694.6</v>
      </c>
      <c r="I36" s="39">
        <f>'[1]Full Year'!J36</f>
        <v>0</v>
      </c>
      <c r="J36" s="39">
        <f>'[1]Full Year'!K36</f>
        <v>0</v>
      </c>
      <c r="K36" s="39">
        <f>'[1]Full Year'!L36</f>
        <v>0</v>
      </c>
      <c r="L36" s="39">
        <f>'[1]Full Year'!M36</f>
        <v>0</v>
      </c>
      <c r="M36" s="39">
        <f>'[1]Full Year'!N36</f>
        <v>0</v>
      </c>
      <c r="N36" s="39">
        <f>'[1]Full Year'!O36</f>
        <v>0</v>
      </c>
      <c r="O36" s="39">
        <f>'[1]Full Year'!P36</f>
        <v>0</v>
      </c>
      <c r="P36" s="39">
        <f>'[1]Full Year'!Q36</f>
        <v>0</v>
      </c>
      <c r="Q36" s="39">
        <f>'[1]Full Year'!R36</f>
        <v>0</v>
      </c>
      <c r="R36" s="40">
        <f>'[1]Full Year'!S36</f>
        <v>477428.36493405199</v>
      </c>
      <c r="S36" s="40">
        <f>'[1]Full Year'!T36</f>
        <v>34726.503083639371</v>
      </c>
      <c r="T36" s="41">
        <v>1790804.0695200749</v>
      </c>
      <c r="U36" s="42">
        <v>55398.887825003825</v>
      </c>
      <c r="V36" s="43">
        <v>3.1922739662960158E-2</v>
      </c>
      <c r="W36" s="44" t="str">
        <f t="shared" si="1"/>
        <v>Zero</v>
      </c>
      <c r="X36" s="45" t="str">
        <f t="shared" si="28"/>
        <v>Zero</v>
      </c>
      <c r="Y36" s="45" t="s">
        <v>32</v>
      </c>
      <c r="Z36" s="45">
        <f t="shared" si="3"/>
        <v>0</v>
      </c>
      <c r="AA36" s="46">
        <v>54440.454959499031</v>
      </c>
      <c r="AB36" s="46">
        <v>18965.529527645602</v>
      </c>
      <c r="AC36" s="109">
        <f>SUMIF('[2]2022 23'!$B:$B,A36,'[2]2022 23'!$G:$G)</f>
        <v>13167.127188379596</v>
      </c>
      <c r="AD36" s="109">
        <f>SUMIFS('[2]2022 23'!$G:$G,'[2]2022 23'!$B:$B,A36,'[2]2022 23'!$C:$C,"Vitamins and minerals")</f>
        <v>4468.8563750172898</v>
      </c>
      <c r="AE36" s="109">
        <f>SUMIF('[2]2023-24'!$B:$B,A36,'[2]2023-24'!$G:$G)</f>
        <v>13958.57494477476</v>
      </c>
      <c r="AF36" s="109">
        <f>SUMIFS('[2]2023-24'!$G:$G,'[2]2023-24'!$B:$B,A36,'[2]2023-24'!$C:$C,"Vitamins and minerals")</f>
        <v>4532.2328333487303</v>
      </c>
      <c r="AG36" s="109">
        <f t="shared" si="26"/>
        <v>791.44775639516411</v>
      </c>
      <c r="AH36" s="109">
        <f t="shared" si="27"/>
        <v>63.376458331440517</v>
      </c>
    </row>
    <row r="37" spans="1:37" s="49" customFormat="1" hidden="1" outlineLevel="1" x14ac:dyDescent="0.35">
      <c r="A37" s="35" t="s">
        <v>92</v>
      </c>
      <c r="B37" s="36" t="s">
        <v>93</v>
      </c>
      <c r="C37" s="37">
        <f>'[1]Full Year'!D37</f>
        <v>72240.7</v>
      </c>
      <c r="D37" s="38">
        <f>'[1]Full Year'!E37</f>
        <v>3435805.8707775502</v>
      </c>
      <c r="E37" s="38">
        <f>'[1]Full Year'!F37</f>
        <v>876474.07763535297</v>
      </c>
      <c r="F37" s="39">
        <f>'[1]Full Year'!G37</f>
        <v>287768.57381903799</v>
      </c>
      <c r="G37" s="39">
        <f>'[1]Full Year'!H37</f>
        <v>317339.94321922702</v>
      </c>
      <c r="H37" s="39">
        <f>'[1]Full Year'!I37</f>
        <v>313126.90000000002</v>
      </c>
      <c r="I37" s="39">
        <f>'[1]Full Year'!J37</f>
        <v>0</v>
      </c>
      <c r="J37" s="39">
        <f>'[1]Full Year'!K37</f>
        <v>0</v>
      </c>
      <c r="K37" s="39">
        <f>'[1]Full Year'!L37</f>
        <v>0</v>
      </c>
      <c r="L37" s="39">
        <f>'[1]Full Year'!M37</f>
        <v>0</v>
      </c>
      <c r="M37" s="39">
        <f>'[1]Full Year'!N37</f>
        <v>0</v>
      </c>
      <c r="N37" s="39">
        <f>'[1]Full Year'!O37</f>
        <v>0</v>
      </c>
      <c r="O37" s="39">
        <f>'[1]Full Year'!P37</f>
        <v>0</v>
      </c>
      <c r="P37" s="39">
        <f>'[1]Full Year'!Q37</f>
        <v>0</v>
      </c>
      <c r="Q37" s="39">
        <f>'[1]Full Year'!R37</f>
        <v>0</v>
      </c>
      <c r="R37" s="40">
        <f>'[1]Full Year'!S37</f>
        <v>918235.41703826503</v>
      </c>
      <c r="S37" s="40">
        <f>'[1]Full Year'!T37</f>
        <v>41761.339402912068</v>
      </c>
      <c r="T37" s="41">
        <v>3444243.8748622094</v>
      </c>
      <c r="U37" s="42">
        <v>8438.0040846592747</v>
      </c>
      <c r="V37" s="43">
        <v>2.4559024584091789E-3</v>
      </c>
      <c r="W37" s="44" t="str">
        <f t="shared" si="1"/>
        <v>Zero</v>
      </c>
      <c r="X37" s="45" t="str">
        <f t="shared" si="28"/>
        <v>Zero</v>
      </c>
      <c r="Y37" s="45" t="s">
        <v>32</v>
      </c>
      <c r="Z37" s="45">
        <f t="shared" si="3"/>
        <v>0</v>
      </c>
      <c r="AA37" s="46">
        <v>123222.73164358991</v>
      </c>
      <c r="AB37" s="46">
        <v>53716.766292171102</v>
      </c>
      <c r="AC37" s="109">
        <f>SUMIF('[2]2022 23'!$B:$B,A37,'[2]2022 23'!$G:$G)</f>
        <v>31175.534452460201</v>
      </c>
      <c r="AD37" s="109">
        <f>SUMIFS('[2]2022 23'!$G:$G,'[2]2022 23'!$B:$B,A37,'[2]2022 23'!$C:$C,"Vitamins and minerals")</f>
        <v>13396.817932924199</v>
      </c>
      <c r="AE37" s="109">
        <f>SUMIF('[2]2023-24'!$B:$B,A37,'[2]2023-24'!$G:$G)</f>
        <v>31116.498519730594</v>
      </c>
      <c r="AF37" s="109">
        <f>SUMIFS('[2]2023-24'!$G:$G,'[2]2023-24'!$B:$B,A37,'[2]2023-24'!$C:$C,"Vitamins and minerals")</f>
        <v>13003.54479677476</v>
      </c>
      <c r="AG37" s="109">
        <f t="shared" si="26"/>
        <v>-59.035932729606429</v>
      </c>
      <c r="AH37" s="109">
        <f t="shared" si="27"/>
        <v>-393.27313614943887</v>
      </c>
      <c r="AI37" s="4"/>
      <c r="AJ37" s="4"/>
      <c r="AK37" s="4"/>
    </row>
    <row r="38" spans="1:37" s="4" customFormat="1" hidden="1" outlineLevel="1" x14ac:dyDescent="0.35">
      <c r="A38" s="35" t="s">
        <v>94</v>
      </c>
      <c r="B38" s="36" t="s">
        <v>95</v>
      </c>
      <c r="C38" s="37">
        <f>'[1]Full Year'!D38</f>
        <v>24649.3</v>
      </c>
      <c r="D38" s="38">
        <f>'[1]Full Year'!E38</f>
        <v>1238972.5706596316</v>
      </c>
      <c r="E38" s="38">
        <f>'[1]Full Year'!F38</f>
        <v>316061.90277527203</v>
      </c>
      <c r="F38" s="39">
        <f>'[1]Full Year'!G38</f>
        <v>101282.54253606001</v>
      </c>
      <c r="G38" s="39">
        <f>'[1]Full Year'!H38</f>
        <v>116676.56258342</v>
      </c>
      <c r="H38" s="39">
        <f>'[1]Full Year'!I38</f>
        <v>112561.1</v>
      </c>
      <c r="I38" s="39">
        <f>'[1]Full Year'!J38</f>
        <v>0</v>
      </c>
      <c r="J38" s="39">
        <f>'[1]Full Year'!K38</f>
        <v>0</v>
      </c>
      <c r="K38" s="39">
        <f>'[1]Full Year'!L38</f>
        <v>0</v>
      </c>
      <c r="L38" s="39">
        <f>'[1]Full Year'!M38</f>
        <v>0</v>
      </c>
      <c r="M38" s="39">
        <f>'[1]Full Year'!N38</f>
        <v>0</v>
      </c>
      <c r="N38" s="39">
        <f>'[1]Full Year'!O38</f>
        <v>0</v>
      </c>
      <c r="O38" s="39">
        <f>'[1]Full Year'!P38</f>
        <v>0</v>
      </c>
      <c r="P38" s="39">
        <f>'[1]Full Year'!Q38</f>
        <v>0</v>
      </c>
      <c r="Q38" s="39">
        <f>'[1]Full Year'!R38</f>
        <v>0</v>
      </c>
      <c r="R38" s="40">
        <f>'[1]Full Year'!S38</f>
        <v>330520.20511948003</v>
      </c>
      <c r="S38" s="40">
        <f>'[1]Full Year'!T38</f>
        <v>14458.302344208001</v>
      </c>
      <c r="T38" s="41">
        <v>1239760.709375394</v>
      </c>
      <c r="U38" s="42">
        <v>788.13871576241218</v>
      </c>
      <c r="V38" s="43">
        <v>6.3612281209971054E-4</v>
      </c>
      <c r="W38" s="44" t="str">
        <f t="shared" si="1"/>
        <v>Zero</v>
      </c>
      <c r="X38" s="45" t="str">
        <f t="shared" si="28"/>
        <v>Zero</v>
      </c>
      <c r="Y38" s="45" t="s">
        <v>32</v>
      </c>
      <c r="Z38" s="45">
        <f t="shared" si="3"/>
        <v>0</v>
      </c>
      <c r="AA38" s="46">
        <v>47734.12825644252</v>
      </c>
      <c r="AB38" s="46">
        <v>18698.817938144301</v>
      </c>
      <c r="AC38" s="109">
        <f>SUMIF('[2]2022 23'!$B:$B,A38,'[2]2022 23'!$G:$G)</f>
        <v>11274.974517041903</v>
      </c>
      <c r="AD38" s="109">
        <f>SUMIFS('[2]2022 23'!$G:$G,'[2]2022 23'!$B:$B,A38,'[2]2022 23'!$C:$C,"Vitamins and minerals")</f>
        <v>4509.5820999121197</v>
      </c>
      <c r="AE38" s="109">
        <f>SUMIF('[2]2023-24'!$B:$B,A38,'[2]2023-24'!$G:$G)</f>
        <v>11663.384508750773</v>
      </c>
      <c r="AF38" s="109">
        <f>SUMIFS('[2]2023-24'!$G:$G,'[2]2023-24'!$B:$B,A38,'[2]2023-24'!$C:$C,"Vitamins and minerals")</f>
        <v>3837.8232086635398</v>
      </c>
      <c r="AG38" s="109">
        <f t="shared" si="26"/>
        <v>388.40999170886971</v>
      </c>
      <c r="AH38" s="109">
        <f t="shared" si="27"/>
        <v>-671.75889124857986</v>
      </c>
    </row>
    <row r="39" spans="1:37" s="62" customFormat="1" hidden="1" outlineLevel="1" x14ac:dyDescent="0.35">
      <c r="A39" s="35" t="s">
        <v>96</v>
      </c>
      <c r="B39" s="36" t="s">
        <v>97</v>
      </c>
      <c r="C39" s="37">
        <f>'[1]Full Year'!D39</f>
        <v>35796.5</v>
      </c>
      <c r="D39" s="38">
        <f>'[1]Full Year'!E39</f>
        <v>1977721.2438755969</v>
      </c>
      <c r="E39" s="38">
        <f>'[1]Full Year'!F39</f>
        <v>504516.68931266473</v>
      </c>
      <c r="F39" s="39">
        <f>'[1]Full Year'!G39</f>
        <v>168688.15814160599</v>
      </c>
      <c r="G39" s="39">
        <f>'[1]Full Year'!H39</f>
        <v>193002.27501696299</v>
      </c>
      <c r="H39" s="39">
        <f>'[1]Full Year'!I39</f>
        <v>188367.3</v>
      </c>
      <c r="I39" s="39">
        <f>'[1]Full Year'!J39</f>
        <v>0</v>
      </c>
      <c r="J39" s="39">
        <f>'[1]Full Year'!K39</f>
        <v>0</v>
      </c>
      <c r="K39" s="39">
        <f>'[1]Full Year'!L39</f>
        <v>0</v>
      </c>
      <c r="L39" s="39">
        <f>'[1]Full Year'!M39</f>
        <v>0</v>
      </c>
      <c r="M39" s="39">
        <f>'[1]Full Year'!N39</f>
        <v>0</v>
      </c>
      <c r="N39" s="39">
        <f>'[1]Full Year'!O39</f>
        <v>0</v>
      </c>
      <c r="O39" s="39">
        <f>'[1]Full Year'!P39</f>
        <v>0</v>
      </c>
      <c r="P39" s="39">
        <f>'[1]Full Year'!Q39</f>
        <v>0</v>
      </c>
      <c r="Q39" s="39">
        <f>'[1]Full Year'!R39</f>
        <v>0</v>
      </c>
      <c r="R39" s="40">
        <f>'[1]Full Year'!S39</f>
        <v>550057.73315856897</v>
      </c>
      <c r="S39" s="40">
        <f>'[1]Full Year'!T39</f>
        <v>45541.043845904234</v>
      </c>
      <c r="T39" s="41">
        <v>2063232.3074214889</v>
      </c>
      <c r="U39" s="42">
        <v>85511.063545892015</v>
      </c>
      <c r="V39" s="43">
        <v>4.3237166921624499E-2</v>
      </c>
      <c r="W39" s="44" t="str">
        <f t="shared" si="1"/>
        <v>Zero</v>
      </c>
      <c r="X39" s="45" t="str">
        <f t="shared" si="28"/>
        <v>Zero</v>
      </c>
      <c r="Y39" s="45" t="s">
        <v>32</v>
      </c>
      <c r="Z39" s="45">
        <f t="shared" si="3"/>
        <v>0</v>
      </c>
      <c r="AA39" s="46">
        <v>72996.002020715678</v>
      </c>
      <c r="AB39" s="46">
        <v>25484.5382336197</v>
      </c>
      <c r="AC39" s="109">
        <f>SUMIF('[2]2022 23'!$B:$B,A39,'[2]2022 23'!$G:$G)</f>
        <v>17610.302519218872</v>
      </c>
      <c r="AD39" s="109">
        <f>SUMIFS('[2]2022 23'!$G:$G,'[2]2022 23'!$B:$B,A39,'[2]2022 23'!$C:$C,"Vitamins and minerals")</f>
        <v>5647.9712512743299</v>
      </c>
      <c r="AE39" s="109">
        <f>SUMIF('[2]2023-24'!$B:$B,A39,'[2]2023-24'!$G:$G)</f>
        <v>19520.857053385993</v>
      </c>
      <c r="AF39" s="109">
        <f>SUMIFS('[2]2023-24'!$G:$G,'[2]2023-24'!$B:$B,A39,'[2]2023-24'!$C:$C,"Vitamins and minerals")</f>
        <v>6555.29133691073</v>
      </c>
      <c r="AG39" s="109">
        <f t="shared" si="26"/>
        <v>1910.5545341671204</v>
      </c>
      <c r="AH39" s="109">
        <f t="shared" si="27"/>
        <v>907.32008563640011</v>
      </c>
      <c r="AI39" s="4"/>
      <c r="AJ39" s="4"/>
      <c r="AK39" s="4"/>
    </row>
    <row r="40" spans="1:37" s="62" customFormat="1" collapsed="1" x14ac:dyDescent="0.35">
      <c r="A40" s="50"/>
      <c r="B40" s="51" t="s">
        <v>98</v>
      </c>
      <c r="C40" s="52">
        <f>'[1]Full Year'!D40</f>
        <v>271934.09999999998</v>
      </c>
      <c r="D40" s="53">
        <f>'[1]Full Year'!E40</f>
        <v>13454145.852636775</v>
      </c>
      <c r="E40" s="53">
        <f>'[1]Full Year'!F40</f>
        <v>3432152.6070076413</v>
      </c>
      <c r="F40" s="54">
        <f>'[1]Full Year'!G40</f>
        <v>1142160.97598746</v>
      </c>
      <c r="G40" s="54">
        <f>'[1]Full Year'!H40</f>
        <v>1257652.6281799451</v>
      </c>
      <c r="H40" s="54">
        <f>'[1]Full Year'!I40</f>
        <v>1266063.1000000001</v>
      </c>
      <c r="I40" s="54">
        <f>'[1]Full Year'!J40</f>
        <v>0</v>
      </c>
      <c r="J40" s="54">
        <f>'[1]Full Year'!K40</f>
        <v>0</v>
      </c>
      <c r="K40" s="54">
        <f>'[1]Full Year'!L40</f>
        <v>0</v>
      </c>
      <c r="L40" s="54">
        <f>'[1]Full Year'!M40</f>
        <v>0</v>
      </c>
      <c r="M40" s="54">
        <f>'[1]Full Year'!N40</f>
        <v>0</v>
      </c>
      <c r="N40" s="54">
        <f>'[1]Full Year'!O40</f>
        <v>0</v>
      </c>
      <c r="O40" s="54">
        <f>'[1]Full Year'!P40</f>
        <v>0</v>
      </c>
      <c r="P40" s="54">
        <f>'[1]Full Year'!Q40</f>
        <v>0</v>
      </c>
      <c r="Q40" s="54">
        <f>'[1]Full Year'!R40</f>
        <v>0</v>
      </c>
      <c r="R40" s="55">
        <f>'[1]Full Year'!S40</f>
        <v>3665876.7041674047</v>
      </c>
      <c r="S40" s="55">
        <f>'[1]Full Year'!T40</f>
        <v>233724.09715976333</v>
      </c>
      <c r="T40" s="56">
        <v>13750475.259442629</v>
      </c>
      <c r="U40" s="57">
        <v>296329.40680585429</v>
      </c>
      <c r="V40" s="58">
        <v>2.2025137087968983E-2</v>
      </c>
      <c r="W40" s="59">
        <f>SUM(W33:W39)</f>
        <v>19190.7</v>
      </c>
      <c r="X40" s="59">
        <f t="shared" ref="X40:Y40" si="29">SUM(X33:X39)</f>
        <v>0</v>
      </c>
      <c r="Y40" s="60">
        <f t="shared" si="29"/>
        <v>0</v>
      </c>
      <c r="Z40" s="60">
        <f t="shared" si="3"/>
        <v>19190.7</v>
      </c>
      <c r="AA40" s="61">
        <v>498418.38805158954</v>
      </c>
      <c r="AB40" s="61">
        <v>215067.9141054787</v>
      </c>
      <c r="AC40" s="110">
        <f t="shared" ref="AC40:AD40" si="30">SUM(AC33:AC39)</f>
        <v>121321.79508381948</v>
      </c>
      <c r="AD40" s="110">
        <f t="shared" si="30"/>
        <v>50418.389694359459</v>
      </c>
      <c r="AE40" s="110">
        <f t="shared" ref="AE40:AF40" si="31">SUM(AE33:AE39)</f>
        <v>129443.33291855222</v>
      </c>
      <c r="AF40" s="110">
        <f t="shared" si="31"/>
        <v>52885.469026267368</v>
      </c>
      <c r="AG40" s="110">
        <f t="shared" ref="AG40:AH40" si="32">SUM(AG33:AG39)</f>
        <v>8121.5378347327387</v>
      </c>
      <c r="AH40" s="110">
        <f t="shared" si="32"/>
        <v>2467.0793319079112</v>
      </c>
      <c r="AI40" s="4"/>
      <c r="AJ40" s="4"/>
      <c r="AK40" s="4"/>
    </row>
    <row r="41" spans="1:37" s="4" customFormat="1" x14ac:dyDescent="0.35">
      <c r="A41" s="63" t="s">
        <v>99</v>
      </c>
      <c r="B41" s="64"/>
      <c r="C41" s="37"/>
      <c r="D41" s="38"/>
      <c r="E41" s="38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0"/>
      <c r="S41" s="40"/>
      <c r="T41" s="41"/>
      <c r="U41" s="42"/>
      <c r="V41" s="43"/>
      <c r="W41" s="44"/>
      <c r="X41" s="45"/>
      <c r="Y41" s="72"/>
      <c r="Z41" s="72"/>
      <c r="AA41" s="73"/>
      <c r="AB41" s="73"/>
      <c r="AC41" s="111"/>
      <c r="AD41" s="111"/>
      <c r="AE41" s="111"/>
      <c r="AF41" s="111"/>
      <c r="AG41" s="111"/>
      <c r="AH41" s="111"/>
    </row>
    <row r="42" spans="1:37" s="4" customFormat="1" hidden="1" outlineLevel="1" x14ac:dyDescent="0.35">
      <c r="A42" s="35" t="s">
        <v>100</v>
      </c>
      <c r="B42" s="36" t="s">
        <v>101</v>
      </c>
      <c r="C42" s="37">
        <f>'[1]Full Year'!D42</f>
        <v>20058.5</v>
      </c>
      <c r="D42" s="38">
        <f>'[1]Full Year'!E42</f>
        <v>997163.67955474241</v>
      </c>
      <c r="E42" s="38">
        <f>'[1]Full Year'!F42</f>
        <v>254376.45465441479</v>
      </c>
      <c r="F42" s="39">
        <f>'[1]Full Year'!G42</f>
        <v>80249.815116960002</v>
      </c>
      <c r="G42" s="39">
        <f>'[1]Full Year'!H42</f>
        <v>80854.725874793396</v>
      </c>
      <c r="H42" s="39">
        <f>'[1]Full Year'!I42</f>
        <v>96139.63</v>
      </c>
      <c r="I42" s="39">
        <f>'[1]Full Year'!J42</f>
        <v>0</v>
      </c>
      <c r="J42" s="39">
        <f>'[1]Full Year'!K42</f>
        <v>0</v>
      </c>
      <c r="K42" s="39">
        <f>'[1]Full Year'!L42</f>
        <v>0</v>
      </c>
      <c r="L42" s="39">
        <f>'[1]Full Year'!M42</f>
        <v>0</v>
      </c>
      <c r="M42" s="39">
        <f>'[1]Full Year'!N42</f>
        <v>0</v>
      </c>
      <c r="N42" s="39">
        <f>'[1]Full Year'!O42</f>
        <v>0</v>
      </c>
      <c r="O42" s="39">
        <f>'[1]Full Year'!P42</f>
        <v>0</v>
      </c>
      <c r="P42" s="39">
        <f>'[1]Full Year'!Q42</f>
        <v>0</v>
      </c>
      <c r="Q42" s="39">
        <f>'[1]Full Year'!R42</f>
        <v>0</v>
      </c>
      <c r="R42" s="40">
        <f>'[1]Full Year'!S42</f>
        <v>257244.1709917534</v>
      </c>
      <c r="S42" s="40">
        <f>'[1]Full Year'!T42</f>
        <v>2867.7163373386138</v>
      </c>
      <c r="T42" s="41">
        <v>964906.86793605925</v>
      </c>
      <c r="U42" s="42">
        <v>-32256.811618683161</v>
      </c>
      <c r="V42" s="47">
        <v>-3.2348562507899005E-2</v>
      </c>
      <c r="W42" s="44">
        <f t="shared" si="1"/>
        <v>10029.25</v>
      </c>
      <c r="X42" s="45" t="str">
        <f>IF($U$16&gt;0,"Zero",IF($U52&lt;0,$C42*0.25,"Zero"))</f>
        <v>Zero</v>
      </c>
      <c r="Y42" s="45" t="s">
        <v>32</v>
      </c>
      <c r="Z42" s="45">
        <f t="shared" si="3"/>
        <v>10029.25</v>
      </c>
      <c r="AA42" s="46">
        <v>32899.303344381369</v>
      </c>
      <c r="AB42" s="46">
        <v>14298.253943043301</v>
      </c>
      <c r="AC42" s="109">
        <f>SUMIF('[2]2022 23'!$B:$B,A42,'[2]2022 23'!$G:$G)</f>
        <v>8609.2577787811497</v>
      </c>
      <c r="AD42" s="109">
        <f>SUMIFS('[2]2022 23'!$G:$G,'[2]2022 23'!$B:$B,A42,'[2]2022 23'!$C:$C,"Vitamins and minerals")</f>
        <v>3979.3198736966501</v>
      </c>
      <c r="AE42" s="109">
        <f>SUMIF('[2]2023-24'!$B:$B,A42,'[2]2023-24'!$G:$G)</f>
        <v>7697.3228953156704</v>
      </c>
      <c r="AF42" s="109">
        <f>SUMIFS('[2]2023-24'!$G:$G,'[2]2023-24'!$B:$B,A42,'[2]2023-24'!$C:$C,"Vitamins and minerals")</f>
        <v>2299.4652731705169</v>
      </c>
      <c r="AG42" s="109">
        <f t="shared" ref="AG42:AG51" si="33">+AE42-AC42</f>
        <v>-911.93488346547929</v>
      </c>
      <c r="AH42" s="109">
        <f t="shared" ref="AH42:AH51" si="34">+AF42-AD42</f>
        <v>-1679.8546005261333</v>
      </c>
    </row>
    <row r="43" spans="1:37" s="4" customFormat="1" hidden="1" outlineLevel="1" x14ac:dyDescent="0.35">
      <c r="A43" s="35" t="s">
        <v>102</v>
      </c>
      <c r="B43" s="36" t="s">
        <v>103</v>
      </c>
      <c r="C43" s="37">
        <f>'[1]Full Year'!D43</f>
        <v>31819.5</v>
      </c>
      <c r="D43" s="38">
        <f>'[1]Full Year'!E43</f>
        <v>1362119.3421734984</v>
      </c>
      <c r="E43" s="38">
        <f>'[1]Full Year'!F43</f>
        <v>347476.64418845944</v>
      </c>
      <c r="F43" s="39">
        <f>'[1]Full Year'!G43</f>
        <v>109105.67203025499</v>
      </c>
      <c r="G43" s="39">
        <f>'[1]Full Year'!H43</f>
        <v>127788.24449331401</v>
      </c>
      <c r="H43" s="39">
        <f>'[1]Full Year'!I43</f>
        <v>120616.4</v>
      </c>
      <c r="I43" s="39">
        <f>'[1]Full Year'!J43</f>
        <v>0</v>
      </c>
      <c r="J43" s="39">
        <f>'[1]Full Year'!K43</f>
        <v>0</v>
      </c>
      <c r="K43" s="39">
        <f>'[1]Full Year'!L43</f>
        <v>0</v>
      </c>
      <c r="L43" s="39">
        <f>'[1]Full Year'!M43</f>
        <v>0</v>
      </c>
      <c r="M43" s="39">
        <f>'[1]Full Year'!N43</f>
        <v>0</v>
      </c>
      <c r="N43" s="39">
        <f>'[1]Full Year'!O43</f>
        <v>0</v>
      </c>
      <c r="O43" s="39">
        <f>'[1]Full Year'!P43</f>
        <v>0</v>
      </c>
      <c r="P43" s="39">
        <f>'[1]Full Year'!Q43</f>
        <v>0</v>
      </c>
      <c r="Q43" s="39">
        <f>'[1]Full Year'!R43</f>
        <v>0</v>
      </c>
      <c r="R43" s="40">
        <f>'[1]Full Year'!S43</f>
        <v>357510.316523569</v>
      </c>
      <c r="S43" s="40">
        <f>'[1]Full Year'!T43</f>
        <v>10033.672335109557</v>
      </c>
      <c r="T43" s="41">
        <v>1340998.936697558</v>
      </c>
      <c r="U43" s="42">
        <v>-21120.405475940323</v>
      </c>
      <c r="V43" s="47">
        <v>-1.5505546997254325E-2</v>
      </c>
      <c r="W43" s="44">
        <f t="shared" si="1"/>
        <v>15909.75</v>
      </c>
      <c r="X43" s="45" t="str">
        <f t="shared" ref="X43:X50" si="35">IF($U$16&gt;0,"Zero",IF($U53&lt;0,$C43*0.25,"Zero"))</f>
        <v>Zero</v>
      </c>
      <c r="Y43" s="45" t="s">
        <v>32</v>
      </c>
      <c r="Z43" s="45">
        <f t="shared" si="3"/>
        <v>15909.75</v>
      </c>
      <c r="AA43" s="46">
        <v>55153.157829172633</v>
      </c>
      <c r="AB43" s="46">
        <v>24146.047187674201</v>
      </c>
      <c r="AC43" s="109">
        <f>SUMIF('[2]2022 23'!$B:$B,A43,'[2]2022 23'!$G:$G)</f>
        <v>14080.720096807978</v>
      </c>
      <c r="AD43" s="109">
        <f>SUMIFS('[2]2022 23'!$G:$G,'[2]2022 23'!$B:$B,A43,'[2]2022 23'!$C:$C,"Vitamins and minerals")</f>
        <v>5978.0692666861296</v>
      </c>
      <c r="AE43" s="109">
        <f>SUMIF('[2]2023-24'!$B:$B,A43,'[2]2023-24'!$G:$G)</f>
        <v>14578.909971231487</v>
      </c>
      <c r="AF43" s="109">
        <f>SUMIFS('[2]2023-24'!$G:$G,'[2]2023-24'!$B:$B,A43,'[2]2023-24'!$C:$C,"Vitamins and minerals")</f>
        <v>5531.2747692263301</v>
      </c>
      <c r="AG43" s="109">
        <f t="shared" si="33"/>
        <v>498.18987442350954</v>
      </c>
      <c r="AH43" s="109">
        <f t="shared" si="34"/>
        <v>-446.79449745979946</v>
      </c>
    </row>
    <row r="44" spans="1:37" s="4" customFormat="1" hidden="1" outlineLevel="1" x14ac:dyDescent="0.35">
      <c r="A44" s="35" t="s">
        <v>104</v>
      </c>
      <c r="B44" s="36" t="s">
        <v>105</v>
      </c>
      <c r="C44" s="37">
        <f>'[1]Full Year'!D44</f>
        <v>40707.800000000003</v>
      </c>
      <c r="D44" s="38">
        <f>'[1]Full Year'!E44</f>
        <v>1744098.6662837085</v>
      </c>
      <c r="E44" s="38">
        <f>'[1]Full Year'!F44</f>
        <v>444919.56976897403</v>
      </c>
      <c r="F44" s="39">
        <f>'[1]Full Year'!G44</f>
        <v>147910.52877795801</v>
      </c>
      <c r="G44" s="39">
        <f>'[1]Full Year'!H44</f>
        <v>149510.34434406599</v>
      </c>
      <c r="H44" s="39">
        <f>'[1]Full Year'!I44</f>
        <v>147414.29999999999</v>
      </c>
      <c r="I44" s="39">
        <f>'[1]Full Year'!J44</f>
        <v>0</v>
      </c>
      <c r="J44" s="39">
        <f>'[1]Full Year'!K44</f>
        <v>0</v>
      </c>
      <c r="K44" s="39">
        <f>'[1]Full Year'!L44</f>
        <v>0</v>
      </c>
      <c r="L44" s="39">
        <f>'[1]Full Year'!M44</f>
        <v>0</v>
      </c>
      <c r="M44" s="39">
        <f>'[1]Full Year'!N44</f>
        <v>0</v>
      </c>
      <c r="N44" s="39">
        <f>'[1]Full Year'!O44</f>
        <v>0</v>
      </c>
      <c r="O44" s="39">
        <f>'[1]Full Year'!P44</f>
        <v>0</v>
      </c>
      <c r="P44" s="39">
        <f>'[1]Full Year'!Q44</f>
        <v>0</v>
      </c>
      <c r="Q44" s="39">
        <f>'[1]Full Year'!R44</f>
        <v>0</v>
      </c>
      <c r="R44" s="40">
        <f>'[1]Full Year'!S44</f>
        <v>444835.17312202399</v>
      </c>
      <c r="S44" s="40">
        <f>'[1]Full Year'!T44</f>
        <v>-84.396646950044669</v>
      </c>
      <c r="T44" s="41">
        <v>1668549.0364667065</v>
      </c>
      <c r="U44" s="42">
        <v>-75549.629817001987</v>
      </c>
      <c r="V44" s="47">
        <v>-4.3317291204620703E-2</v>
      </c>
      <c r="W44" s="44">
        <f t="shared" si="1"/>
        <v>20353.900000000001</v>
      </c>
      <c r="X44" s="45" t="str">
        <f t="shared" si="35"/>
        <v>Zero</v>
      </c>
      <c r="Y44" s="45" t="s">
        <v>32</v>
      </c>
      <c r="Z44" s="45">
        <f t="shared" si="3"/>
        <v>20353.900000000001</v>
      </c>
      <c r="AA44" s="46">
        <v>58233.224560335992</v>
      </c>
      <c r="AB44" s="46">
        <v>20359.425982330002</v>
      </c>
      <c r="AC44" s="109">
        <f>SUMIF('[2]2022 23'!$B:$B,A44,'[2]2022 23'!$G:$G)</f>
        <v>13909.351677423399</v>
      </c>
      <c r="AD44" s="109">
        <f>SUMIFS('[2]2022 23'!$G:$G,'[2]2022 23'!$B:$B,A44,'[2]2022 23'!$C:$C,"Vitamins and minerals")</f>
        <v>4702.8965984160404</v>
      </c>
      <c r="AE44" s="109">
        <f>SUMIF('[2]2023-24'!$B:$B,A44,'[2]2023-24'!$G:$G)</f>
        <v>14152.233536824791</v>
      </c>
      <c r="AF44" s="109">
        <f>SUMIFS('[2]2023-24'!$G:$G,'[2]2023-24'!$B:$B,A44,'[2]2023-24'!$C:$C,"Vitamins and minerals")</f>
        <v>4724.5473463833496</v>
      </c>
      <c r="AG44" s="109">
        <f t="shared" si="33"/>
        <v>242.88185940139192</v>
      </c>
      <c r="AH44" s="109">
        <f t="shared" si="34"/>
        <v>21.650747967309144</v>
      </c>
    </row>
    <row r="45" spans="1:37" s="4" customFormat="1" hidden="1" outlineLevel="1" x14ac:dyDescent="0.35">
      <c r="A45" s="35" t="s">
        <v>106</v>
      </c>
      <c r="B45" s="36" t="s">
        <v>107</v>
      </c>
      <c r="C45" s="37">
        <f>'[1]Full Year'!D45</f>
        <v>31222.6</v>
      </c>
      <c r="D45" s="38">
        <f>'[1]Full Year'!E45</f>
        <v>1477140.973291981</v>
      </c>
      <c r="E45" s="38">
        <f>'[1]Full Year'!F45</f>
        <v>376818.66228678433</v>
      </c>
      <c r="F45" s="39">
        <f>'[1]Full Year'!G45</f>
        <v>129386.312389946</v>
      </c>
      <c r="G45" s="39">
        <f>'[1]Full Year'!H45</f>
        <v>147772.70299413399</v>
      </c>
      <c r="H45" s="39">
        <f>'[1]Full Year'!I45</f>
        <v>143221.20000000001</v>
      </c>
      <c r="I45" s="39">
        <f>'[1]Full Year'!J45</f>
        <v>0</v>
      </c>
      <c r="J45" s="39">
        <f>'[1]Full Year'!K45</f>
        <v>0</v>
      </c>
      <c r="K45" s="39">
        <f>'[1]Full Year'!L45</f>
        <v>0</v>
      </c>
      <c r="L45" s="39">
        <f>'[1]Full Year'!M45</f>
        <v>0</v>
      </c>
      <c r="M45" s="39">
        <f>'[1]Full Year'!N45</f>
        <v>0</v>
      </c>
      <c r="N45" s="39">
        <f>'[1]Full Year'!O45</f>
        <v>0</v>
      </c>
      <c r="O45" s="39">
        <f>'[1]Full Year'!P45</f>
        <v>0</v>
      </c>
      <c r="P45" s="39">
        <f>'[1]Full Year'!Q45</f>
        <v>0</v>
      </c>
      <c r="Q45" s="39">
        <f>'[1]Full Year'!R45</f>
        <v>0</v>
      </c>
      <c r="R45" s="40">
        <f>'[1]Full Year'!S45</f>
        <v>420380.21538408002</v>
      </c>
      <c r="S45" s="40">
        <f>'[1]Full Year'!T45</f>
        <v>43561.553097295691</v>
      </c>
      <c r="T45" s="41">
        <v>1576820.0126934734</v>
      </c>
      <c r="U45" s="42">
        <v>99679.039401492337</v>
      </c>
      <c r="V45" s="43">
        <v>6.7481060510660648E-2</v>
      </c>
      <c r="W45" s="44" t="str">
        <f t="shared" si="1"/>
        <v>Zero</v>
      </c>
      <c r="X45" s="45" t="str">
        <f t="shared" si="35"/>
        <v>Zero</v>
      </c>
      <c r="Y45" s="45" t="s">
        <v>32</v>
      </c>
      <c r="Z45" s="45">
        <f t="shared" si="3"/>
        <v>0</v>
      </c>
      <c r="AA45" s="46">
        <v>48466.372931721577</v>
      </c>
      <c r="AB45" s="46">
        <v>22519.505540424601</v>
      </c>
      <c r="AC45" s="109">
        <f>SUMIF('[2]2022 23'!$B:$B,A45,'[2]2022 23'!$G:$G)</f>
        <v>11306.305286192366</v>
      </c>
      <c r="AD45" s="109">
        <f>SUMIFS('[2]2022 23'!$G:$G,'[2]2022 23'!$B:$B,A45,'[2]2022 23'!$C:$C,"Vitamins and minerals")</f>
        <v>5315.6184260050804</v>
      </c>
      <c r="AE45" s="109">
        <f>SUMIF('[2]2023-24'!$B:$B,A45,'[2]2023-24'!$G:$G)</f>
        <v>12806.30672516598</v>
      </c>
      <c r="AF45" s="109">
        <f>SUMIFS('[2]2023-24'!$G:$G,'[2]2023-24'!$B:$B,A45,'[2]2023-24'!$C:$C,"Vitamins and minerals")</f>
        <v>5065.7208613810899</v>
      </c>
      <c r="AG45" s="109">
        <f t="shared" si="33"/>
        <v>1500.0014389736134</v>
      </c>
      <c r="AH45" s="109">
        <f t="shared" si="34"/>
        <v>-249.89756462399055</v>
      </c>
    </row>
    <row r="46" spans="1:37" s="62" customFormat="1" hidden="1" outlineLevel="1" x14ac:dyDescent="0.35">
      <c r="A46" s="35" t="s">
        <v>108</v>
      </c>
      <c r="B46" s="36" t="s">
        <v>109</v>
      </c>
      <c r="C46" s="37">
        <f>'[1]Full Year'!D46</f>
        <v>44507</v>
      </c>
      <c r="D46" s="38">
        <f>'[1]Full Year'!E46</f>
        <v>2239787.0659445161</v>
      </c>
      <c r="E46" s="38">
        <f>'[1]Full Year'!F46</f>
        <v>571369.68052244605</v>
      </c>
      <c r="F46" s="39">
        <f>'[1]Full Year'!G46</f>
        <v>193832.568187881</v>
      </c>
      <c r="G46" s="39">
        <f>'[1]Full Year'!H46</f>
        <v>206265.09071812601</v>
      </c>
      <c r="H46" s="39">
        <f>'[1]Full Year'!I46</f>
        <v>220735</v>
      </c>
      <c r="I46" s="39">
        <f>'[1]Full Year'!J46</f>
        <v>0</v>
      </c>
      <c r="J46" s="39">
        <f>'[1]Full Year'!K46</f>
        <v>0</v>
      </c>
      <c r="K46" s="39">
        <f>'[1]Full Year'!L46</f>
        <v>0</v>
      </c>
      <c r="L46" s="39">
        <f>'[1]Full Year'!M46</f>
        <v>0</v>
      </c>
      <c r="M46" s="39">
        <f>'[1]Full Year'!N46</f>
        <v>0</v>
      </c>
      <c r="N46" s="39">
        <f>'[1]Full Year'!O46</f>
        <v>0</v>
      </c>
      <c r="O46" s="39">
        <f>'[1]Full Year'!P46</f>
        <v>0</v>
      </c>
      <c r="P46" s="39">
        <f>'[1]Full Year'!Q46</f>
        <v>0</v>
      </c>
      <c r="Q46" s="39">
        <f>'[1]Full Year'!R46</f>
        <v>0</v>
      </c>
      <c r="R46" s="40">
        <f>'[1]Full Year'!S46</f>
        <v>620832.65890600695</v>
      </c>
      <c r="S46" s="40">
        <f>'[1]Full Year'!T46</f>
        <v>49462.978383560898</v>
      </c>
      <c r="T46" s="41">
        <v>2328704.6470592907</v>
      </c>
      <c r="U46" s="42">
        <v>88917.58111477457</v>
      </c>
      <c r="V46" s="43">
        <v>3.9699122504432409E-2</v>
      </c>
      <c r="W46" s="44" t="str">
        <f t="shared" si="1"/>
        <v>Zero</v>
      </c>
      <c r="X46" s="45" t="str">
        <f t="shared" si="35"/>
        <v>Zero</v>
      </c>
      <c r="Y46" s="45" t="s">
        <v>32</v>
      </c>
      <c r="Z46" s="45">
        <f t="shared" si="3"/>
        <v>0</v>
      </c>
      <c r="AA46" s="46">
        <v>80414.251787465764</v>
      </c>
      <c r="AB46" s="46">
        <v>29215.603689412499</v>
      </c>
      <c r="AC46" s="109">
        <f>SUMIF('[2]2022 23'!$B:$B,A46,'[2]2022 23'!$G:$G)</f>
        <v>20570.431023894202</v>
      </c>
      <c r="AD46" s="109">
        <f>SUMIFS('[2]2022 23'!$G:$G,'[2]2022 23'!$B:$B,A46,'[2]2022 23'!$C:$C,"Vitamins and minerals")</f>
        <v>7809.0325560819801</v>
      </c>
      <c r="AE46" s="109">
        <f>SUMIF('[2]2023-24'!$B:$B,A46,'[2]2023-24'!$G:$G)</f>
        <v>21373.344658060283</v>
      </c>
      <c r="AF46" s="109">
        <f>SUMIFS('[2]2023-24'!$G:$G,'[2]2023-24'!$B:$B,A46,'[2]2023-24'!$C:$C,"Vitamins and minerals")</f>
        <v>7239.4909306013506</v>
      </c>
      <c r="AG46" s="109">
        <f t="shared" si="33"/>
        <v>802.91363416608147</v>
      </c>
      <c r="AH46" s="109">
        <f t="shared" si="34"/>
        <v>-569.54162548062959</v>
      </c>
      <c r="AI46" s="4"/>
      <c r="AJ46" s="4"/>
      <c r="AK46" s="4"/>
    </row>
    <row r="47" spans="1:37" s="49" customFormat="1" hidden="1" outlineLevel="1" x14ac:dyDescent="0.35">
      <c r="A47" s="35" t="s">
        <v>110</v>
      </c>
      <c r="B47" s="36" t="s">
        <v>111</v>
      </c>
      <c r="C47" s="37">
        <f>'[1]Full Year'!D47</f>
        <v>17014.2</v>
      </c>
      <c r="D47" s="38">
        <f>'[1]Full Year'!E47</f>
        <v>867268.73873174516</v>
      </c>
      <c r="E47" s="38">
        <f>'[1]Full Year'!F47</f>
        <v>221240.25525046818</v>
      </c>
      <c r="F47" s="39">
        <f>'[1]Full Year'!G47</f>
        <v>67182.931180648899</v>
      </c>
      <c r="G47" s="39">
        <f>'[1]Full Year'!H47</f>
        <v>72895.237300821304</v>
      </c>
      <c r="H47" s="39">
        <f>'[1]Full Year'!I47</f>
        <v>75744.7</v>
      </c>
      <c r="I47" s="39">
        <f>'[1]Full Year'!J47</f>
        <v>0</v>
      </c>
      <c r="J47" s="39">
        <f>'[1]Full Year'!K47</f>
        <v>0</v>
      </c>
      <c r="K47" s="39">
        <f>'[1]Full Year'!L47</f>
        <v>0</v>
      </c>
      <c r="L47" s="39">
        <f>'[1]Full Year'!M47</f>
        <v>0</v>
      </c>
      <c r="M47" s="39">
        <f>'[1]Full Year'!N47</f>
        <v>0</v>
      </c>
      <c r="N47" s="39">
        <f>'[1]Full Year'!O47</f>
        <v>0</v>
      </c>
      <c r="O47" s="39">
        <f>'[1]Full Year'!P47</f>
        <v>0</v>
      </c>
      <c r="P47" s="39">
        <f>'[1]Full Year'!Q47</f>
        <v>0</v>
      </c>
      <c r="Q47" s="39">
        <f>'[1]Full Year'!R47</f>
        <v>0</v>
      </c>
      <c r="R47" s="40">
        <f>'[1]Full Year'!S47</f>
        <v>215822.86848147021</v>
      </c>
      <c r="S47" s="40">
        <f>'[1]Full Year'!T47</f>
        <v>-5417.386768997967</v>
      </c>
      <c r="T47" s="41">
        <v>809538.14134084852</v>
      </c>
      <c r="U47" s="42">
        <v>-57730.597390896641</v>
      </c>
      <c r="V47" s="47">
        <v>-6.6565984466728581E-2</v>
      </c>
      <c r="W47" s="44">
        <f t="shared" si="1"/>
        <v>8507.1</v>
      </c>
      <c r="X47" s="45" t="str">
        <f t="shared" si="35"/>
        <v>Zero</v>
      </c>
      <c r="Y47" s="45" t="s">
        <v>32</v>
      </c>
      <c r="Z47" s="45">
        <f t="shared" si="3"/>
        <v>8507.1</v>
      </c>
      <c r="AA47" s="46">
        <v>22699.032390094275</v>
      </c>
      <c r="AB47" s="46">
        <v>7924.0206224355898</v>
      </c>
      <c r="AC47" s="109">
        <f>SUMIF('[2]2022 23'!$B:$B,A47,'[2]2022 23'!$G:$G)</f>
        <v>5487.4407543738125</v>
      </c>
      <c r="AD47" s="109">
        <f>SUMIFS('[2]2022 23'!$G:$G,'[2]2022 23'!$B:$B,A47,'[2]2022 23'!$C:$C,"Vitamins and minerals")</f>
        <v>2175.91260484441</v>
      </c>
      <c r="AE47" s="109">
        <f>SUMIF('[2]2023-24'!$B:$B,A47,'[2]2023-24'!$G:$G)</f>
        <v>5694.2110510632301</v>
      </c>
      <c r="AF47" s="109">
        <f>SUMIFS('[2]2023-24'!$G:$G,'[2]2023-24'!$B:$B,A47,'[2]2023-24'!$C:$C,"Vitamins and minerals")</f>
        <v>1966.180990732191</v>
      </c>
      <c r="AG47" s="109">
        <f t="shared" si="33"/>
        <v>206.77029668941759</v>
      </c>
      <c r="AH47" s="109">
        <f t="shared" si="34"/>
        <v>-209.73161411221895</v>
      </c>
      <c r="AI47" s="4"/>
      <c r="AJ47" s="4"/>
      <c r="AK47" s="4"/>
    </row>
    <row r="48" spans="1:37" s="49" customFormat="1" hidden="1" outlineLevel="1" x14ac:dyDescent="0.35">
      <c r="A48" s="35" t="s">
        <v>112</v>
      </c>
      <c r="B48" s="36" t="s">
        <v>113</v>
      </c>
      <c r="C48" s="37">
        <f>'[1]Full Year'!D48</f>
        <v>17732.599999999999</v>
      </c>
      <c r="D48" s="38">
        <f>'[1]Full Year'!E48</f>
        <v>1053143.0650553333</v>
      </c>
      <c r="E48" s="38">
        <f>'[1]Full Year'!F48</f>
        <v>268656.79589561553</v>
      </c>
      <c r="F48" s="39">
        <f>'[1]Full Year'!G48</f>
        <v>92729.641369505494</v>
      </c>
      <c r="G48" s="39">
        <f>'[1]Full Year'!H48</f>
        <v>93171.194544995393</v>
      </c>
      <c r="H48" s="39">
        <f>'[1]Full Year'!I48</f>
        <v>105622.7</v>
      </c>
      <c r="I48" s="39">
        <f>'[1]Full Year'!J48</f>
        <v>0</v>
      </c>
      <c r="J48" s="39">
        <f>'[1]Full Year'!K48</f>
        <v>0</v>
      </c>
      <c r="K48" s="39">
        <f>'[1]Full Year'!L48</f>
        <v>0</v>
      </c>
      <c r="L48" s="39">
        <f>'[1]Full Year'!M48</f>
        <v>0</v>
      </c>
      <c r="M48" s="39">
        <f>'[1]Full Year'!N48</f>
        <v>0</v>
      </c>
      <c r="N48" s="39">
        <f>'[1]Full Year'!O48</f>
        <v>0</v>
      </c>
      <c r="O48" s="39">
        <f>'[1]Full Year'!P48</f>
        <v>0</v>
      </c>
      <c r="P48" s="39">
        <f>'[1]Full Year'!Q48</f>
        <v>0</v>
      </c>
      <c r="Q48" s="39">
        <f>'[1]Full Year'!R48</f>
        <v>0</v>
      </c>
      <c r="R48" s="40">
        <f>'[1]Full Year'!S48</f>
        <v>291523.53591450088</v>
      </c>
      <c r="S48" s="40">
        <f>'[1]Full Year'!T48</f>
        <v>22866.74001888535</v>
      </c>
      <c r="T48" s="41">
        <v>1093486.6313372126</v>
      </c>
      <c r="U48" s="42">
        <v>40343.566281879321</v>
      </c>
      <c r="V48" s="43">
        <v>3.8307773768381244E-2</v>
      </c>
      <c r="W48" s="44" t="str">
        <f t="shared" si="1"/>
        <v>Zero</v>
      </c>
      <c r="X48" s="45" t="str">
        <f t="shared" si="35"/>
        <v>Zero</v>
      </c>
      <c r="Y48" s="45" t="s">
        <v>32</v>
      </c>
      <c r="Z48" s="45">
        <f t="shared" si="3"/>
        <v>0</v>
      </c>
      <c r="AA48" s="46">
        <v>32033.035650291131</v>
      </c>
      <c r="AB48" s="46">
        <v>14525.4483703064</v>
      </c>
      <c r="AC48" s="109">
        <f>SUMIF('[2]2022 23'!$B:$B,A48,'[2]2022 23'!$G:$G)</f>
        <v>7922.6111163120595</v>
      </c>
      <c r="AD48" s="109">
        <f>SUMIFS('[2]2022 23'!$G:$G,'[2]2022 23'!$B:$B,A48,'[2]2022 23'!$C:$C,"Vitamins and minerals")</f>
        <v>3883.0029402333198</v>
      </c>
      <c r="AE48" s="109">
        <f>SUMIF('[2]2023-24'!$B:$B,A48,'[2]2023-24'!$G:$G)</f>
        <v>7311.2317627917491</v>
      </c>
      <c r="AF48" s="109">
        <f>SUMIFS('[2]2023-24'!$G:$G,'[2]2023-24'!$B:$B,A48,'[2]2023-24'!$C:$C,"Vitamins and minerals")</f>
        <v>2260.3855632505888</v>
      </c>
      <c r="AG48" s="109">
        <f t="shared" si="33"/>
        <v>-611.37935352031036</v>
      </c>
      <c r="AH48" s="109">
        <f t="shared" si="34"/>
        <v>-1622.617376982731</v>
      </c>
      <c r="AI48" s="4"/>
      <c r="AJ48" s="4"/>
      <c r="AK48" s="4"/>
    </row>
    <row r="49" spans="1:37" s="49" customFormat="1" hidden="1" outlineLevel="1" x14ac:dyDescent="0.35">
      <c r="A49" s="35" t="s">
        <v>114</v>
      </c>
      <c r="B49" s="36" t="s">
        <v>115</v>
      </c>
      <c r="C49" s="37">
        <f>'[1]Full Year'!D49</f>
        <v>27335.8</v>
      </c>
      <c r="D49" s="38">
        <f>'[1]Full Year'!E49</f>
        <v>1374634.5206538022</v>
      </c>
      <c r="E49" s="38">
        <f>'[1]Full Year'!F49</f>
        <v>350669.26621878491</v>
      </c>
      <c r="F49" s="39">
        <f>'[1]Full Year'!G49</f>
        <v>112527.93321961501</v>
      </c>
      <c r="G49" s="39">
        <f>'[1]Full Year'!H49</f>
        <v>120189.062305549</v>
      </c>
      <c r="H49" s="39">
        <f>'[1]Full Year'!I49</f>
        <v>130876</v>
      </c>
      <c r="I49" s="39">
        <f>'[1]Full Year'!J49</f>
        <v>0</v>
      </c>
      <c r="J49" s="39">
        <f>'[1]Full Year'!K49</f>
        <v>0</v>
      </c>
      <c r="K49" s="39">
        <f>'[1]Full Year'!L49</f>
        <v>0</v>
      </c>
      <c r="L49" s="39">
        <f>'[1]Full Year'!M49</f>
        <v>0</v>
      </c>
      <c r="M49" s="39">
        <f>'[1]Full Year'!N49</f>
        <v>0</v>
      </c>
      <c r="N49" s="39">
        <f>'[1]Full Year'!O49</f>
        <v>0</v>
      </c>
      <c r="O49" s="39">
        <f>'[1]Full Year'!P49</f>
        <v>0</v>
      </c>
      <c r="P49" s="39">
        <f>'[1]Full Year'!Q49</f>
        <v>0</v>
      </c>
      <c r="Q49" s="39">
        <f>'[1]Full Year'!R49</f>
        <v>0</v>
      </c>
      <c r="R49" s="40">
        <f>'[1]Full Year'!S49</f>
        <v>363592.99552516401</v>
      </c>
      <c r="S49" s="40">
        <f>'[1]Full Year'!T49</f>
        <v>12923.7293063791</v>
      </c>
      <c r="T49" s="41">
        <v>1363814.6868910878</v>
      </c>
      <c r="U49" s="42">
        <v>-10819.833762714406</v>
      </c>
      <c r="V49" s="47">
        <v>-7.8710621624490332E-3</v>
      </c>
      <c r="W49" s="44">
        <f t="shared" si="1"/>
        <v>13667.9</v>
      </c>
      <c r="X49" s="45" t="str">
        <f t="shared" si="35"/>
        <v>Zero</v>
      </c>
      <c r="Y49" s="45" t="s">
        <v>32</v>
      </c>
      <c r="Z49" s="45">
        <f t="shared" si="3"/>
        <v>13667.9</v>
      </c>
      <c r="AA49" s="46">
        <v>45459.207678437851</v>
      </c>
      <c r="AB49" s="46">
        <v>13093.6097933</v>
      </c>
      <c r="AC49" s="109">
        <f>SUMIF('[2]2022 23'!$B:$B,A49,'[2]2022 23'!$G:$G)</f>
        <v>11208.396807295107</v>
      </c>
      <c r="AD49" s="109">
        <f>SUMIFS('[2]2022 23'!$G:$G,'[2]2022 23'!$B:$B,A49,'[2]2022 23'!$C:$C,"Vitamins and minerals")</f>
        <v>3212.2075685005002</v>
      </c>
      <c r="AE49" s="109">
        <f>SUMIF('[2]2023-24'!$B:$B,A49,'[2]2023-24'!$G:$G)</f>
        <v>11244.423761659207</v>
      </c>
      <c r="AF49" s="109">
        <f>SUMIFS('[2]2023-24'!$G:$G,'[2]2023-24'!$B:$B,A49,'[2]2023-24'!$C:$C,"Vitamins and minerals")</f>
        <v>3284.87484305405</v>
      </c>
      <c r="AG49" s="109">
        <f t="shared" si="33"/>
        <v>36.026954364100675</v>
      </c>
      <c r="AH49" s="109">
        <f t="shared" si="34"/>
        <v>72.66727455354976</v>
      </c>
      <c r="AI49" s="4"/>
      <c r="AJ49" s="4"/>
      <c r="AK49" s="4"/>
    </row>
    <row r="50" spans="1:37" s="49" customFormat="1" hidden="1" outlineLevel="1" x14ac:dyDescent="0.35">
      <c r="A50" s="35" t="s">
        <v>116</v>
      </c>
      <c r="B50" s="36" t="s">
        <v>117</v>
      </c>
      <c r="C50" s="37">
        <f>'[1]Full Year'!D50</f>
        <v>10029.799999999999</v>
      </c>
      <c r="D50" s="38">
        <f>'[1]Full Year'!E50</f>
        <v>387657.67102217505</v>
      </c>
      <c r="E50" s="38">
        <f>'[1]Full Year'!F50</f>
        <v>98891.471877756849</v>
      </c>
      <c r="F50" s="39">
        <f>'[1]Full Year'!G50</f>
        <v>29636.0775591948</v>
      </c>
      <c r="G50" s="39">
        <f>'[1]Full Year'!H50</f>
        <v>34741.389269694402</v>
      </c>
      <c r="H50" s="39">
        <f>'[1]Full Year'!I50</f>
        <v>33230.92</v>
      </c>
      <c r="I50" s="39">
        <f>'[1]Full Year'!J50</f>
        <v>0</v>
      </c>
      <c r="J50" s="39">
        <f>'[1]Full Year'!K50</f>
        <v>0</v>
      </c>
      <c r="K50" s="39">
        <f>'[1]Full Year'!L50</f>
        <v>0</v>
      </c>
      <c r="L50" s="39">
        <f>'[1]Full Year'!M50</f>
        <v>0</v>
      </c>
      <c r="M50" s="39">
        <f>'[1]Full Year'!N50</f>
        <v>0</v>
      </c>
      <c r="N50" s="39">
        <f>'[1]Full Year'!O50</f>
        <v>0</v>
      </c>
      <c r="O50" s="39">
        <f>'[1]Full Year'!P50</f>
        <v>0</v>
      </c>
      <c r="P50" s="39">
        <f>'[1]Full Year'!Q50</f>
        <v>0</v>
      </c>
      <c r="Q50" s="39">
        <f>'[1]Full Year'!R50</f>
        <v>0</v>
      </c>
      <c r="R50" s="40">
        <f>'[1]Full Year'!S50</f>
        <v>97608.386828889197</v>
      </c>
      <c r="S50" s="40">
        <f>'[1]Full Year'!T50</f>
        <v>-1283.0850488676515</v>
      </c>
      <c r="T50" s="41">
        <v>366122.98135367292</v>
      </c>
      <c r="U50" s="42">
        <v>-21534.689668502135</v>
      </c>
      <c r="V50" s="47">
        <v>-5.5550789467726777E-2</v>
      </c>
      <c r="W50" s="44">
        <f t="shared" si="1"/>
        <v>5014.8999999999996</v>
      </c>
      <c r="X50" s="45" t="str">
        <f t="shared" si="35"/>
        <v>Zero</v>
      </c>
      <c r="Y50" s="45" t="s">
        <v>32</v>
      </c>
      <c r="Z50" s="45">
        <f t="shared" si="3"/>
        <v>5014.8999999999996</v>
      </c>
      <c r="AA50" s="46">
        <v>8068.3905182236049</v>
      </c>
      <c r="AB50" s="46">
        <v>2355.5299356117198</v>
      </c>
      <c r="AC50" s="109">
        <f>SUMIF('[2]2022 23'!$B:$B,A50,'[2]2022 23'!$G:$G)</f>
        <v>2109.2271387722212</v>
      </c>
      <c r="AD50" s="109">
        <f>SUMIFS('[2]2022 23'!$G:$G,'[2]2022 23'!$B:$B,A50,'[2]2022 23'!$C:$C,"Vitamins and minerals")</f>
        <v>668.03523565784803</v>
      </c>
      <c r="AE50" s="109">
        <f>SUMIF('[2]2023-24'!$B:$B,A50,'[2]2023-24'!$G:$G)</f>
        <v>1963.3883530766384</v>
      </c>
      <c r="AF50" s="109">
        <f>SUMIFS('[2]2023-24'!$G:$G,'[2]2023-24'!$B:$B,A50,'[2]2023-24'!$C:$C,"Vitamins and minerals")</f>
        <v>402.658885080495</v>
      </c>
      <c r="AG50" s="109">
        <f t="shared" si="33"/>
        <v>-145.83878569558283</v>
      </c>
      <c r="AH50" s="109">
        <f t="shared" si="34"/>
        <v>-265.37635057735304</v>
      </c>
      <c r="AI50" s="4"/>
      <c r="AJ50" s="4"/>
      <c r="AK50" s="4"/>
    </row>
    <row r="51" spans="1:37" s="49" customFormat="1" hidden="1" outlineLevel="1" x14ac:dyDescent="0.35">
      <c r="A51" s="35" t="s">
        <v>118</v>
      </c>
      <c r="B51" s="36" t="s">
        <v>119</v>
      </c>
      <c r="C51" s="37">
        <f>'[1]Full Year'!D51</f>
        <v>15587.5</v>
      </c>
      <c r="D51" s="38">
        <f>'[1]Full Year'!E51</f>
        <v>939522.63054401055</v>
      </c>
      <c r="E51" s="38">
        <f>'[1]Full Year'!F51</f>
        <v>239672.22305177708</v>
      </c>
      <c r="F51" s="39">
        <f>'[1]Full Year'!G51</f>
        <v>78269.450388896497</v>
      </c>
      <c r="G51" s="39">
        <f>'[1]Full Year'!H51</f>
        <v>84364.537970303107</v>
      </c>
      <c r="H51" s="39">
        <f>'[1]Full Year'!I51</f>
        <v>89115.99</v>
      </c>
      <c r="I51" s="39">
        <f>'[1]Full Year'!J51</f>
        <v>0</v>
      </c>
      <c r="J51" s="39">
        <f>'[1]Full Year'!K51</f>
        <v>0</v>
      </c>
      <c r="K51" s="39">
        <f>'[1]Full Year'!L51</f>
        <v>0</v>
      </c>
      <c r="L51" s="39">
        <f>'[1]Full Year'!M51</f>
        <v>0</v>
      </c>
      <c r="M51" s="39">
        <f>'[1]Full Year'!N51</f>
        <v>0</v>
      </c>
      <c r="N51" s="39">
        <f>'[1]Full Year'!O51</f>
        <v>0</v>
      </c>
      <c r="O51" s="39">
        <f>'[1]Full Year'!P51</f>
        <v>0</v>
      </c>
      <c r="P51" s="39">
        <f>'[1]Full Year'!Q51</f>
        <v>0</v>
      </c>
      <c r="Q51" s="39">
        <f>'[1]Full Year'!R51</f>
        <v>0</v>
      </c>
      <c r="R51" s="40">
        <f>'[1]Full Year'!S51</f>
        <v>251749.97835919959</v>
      </c>
      <c r="S51" s="40">
        <f>'[1]Full Year'!T51</f>
        <v>12077.755307422514</v>
      </c>
      <c r="T51" s="41">
        <v>944298.49347036611</v>
      </c>
      <c r="U51" s="42">
        <v>4775.8629263555631</v>
      </c>
      <c r="V51" s="43">
        <v>5.083286736361211E-3</v>
      </c>
      <c r="W51" s="44" t="str">
        <f t="shared" si="1"/>
        <v>Zero</v>
      </c>
      <c r="X51" s="45" t="str">
        <f t="shared" ref="X51" si="36">IF($U$16&gt;0,"Zero",IF($U51&lt;0,$C51*0.25,"Zero"))</f>
        <v>Zero</v>
      </c>
      <c r="Y51" s="45" t="s">
        <v>32</v>
      </c>
      <c r="Z51" s="45">
        <f t="shared" si="3"/>
        <v>0</v>
      </c>
      <c r="AA51" s="46">
        <v>27471.019365790497</v>
      </c>
      <c r="AB51" s="46">
        <v>12375.4556371418</v>
      </c>
      <c r="AC51" s="109">
        <f>SUMIF('[2]2022 23'!$B:$B,A51,'[2]2022 23'!$G:$G)</f>
        <v>7139.4811432414654</v>
      </c>
      <c r="AD51" s="109">
        <f>SUMIFS('[2]2022 23'!$G:$G,'[2]2022 23'!$B:$B,A51,'[2]2022 23'!$C:$C,"Vitamins and minerals")</f>
        <v>3301.0949072164799</v>
      </c>
      <c r="AE51" s="109">
        <f>SUMIF('[2]2023-24'!$B:$B,A51,'[2]2023-24'!$G:$G)</f>
        <v>6353.6841699685774</v>
      </c>
      <c r="AF51" s="109">
        <f>SUMIFS('[2]2023-24'!$G:$G,'[2]2023-24'!$B:$B,A51,'[2]2023-24'!$C:$C,"Vitamins and minerals")</f>
        <v>2614.8844312178298</v>
      </c>
      <c r="AG51" s="109">
        <f t="shared" si="33"/>
        <v>-785.79697327288795</v>
      </c>
      <c r="AH51" s="109">
        <f t="shared" si="34"/>
        <v>-686.21047599865005</v>
      </c>
      <c r="AI51" s="4"/>
      <c r="AJ51" s="4"/>
      <c r="AK51" s="4"/>
    </row>
    <row r="52" spans="1:37" s="62" customFormat="1" ht="15" collapsed="1" thickBot="1" x14ac:dyDescent="0.4">
      <c r="A52" s="76"/>
      <c r="B52" s="77" t="s">
        <v>120</v>
      </c>
      <c r="C52" s="78">
        <f>'[1]Full Year'!D52</f>
        <v>256015.3</v>
      </c>
      <c r="D52" s="79">
        <f>'[1]Full Year'!E52</f>
        <v>12442536.353255512</v>
      </c>
      <c r="E52" s="79">
        <f>'[1]Full Year'!F52</f>
        <v>3174091.0237154812</v>
      </c>
      <c r="F52" s="80">
        <f>'[1]Full Year'!G52</f>
        <v>1040830.9302208606</v>
      </c>
      <c r="G52" s="80">
        <f>'[1]Full Year'!H52</f>
        <v>1117552.5298157968</v>
      </c>
      <c r="H52" s="80">
        <f>'[1]Full Year'!I52</f>
        <v>1162716.8399999999</v>
      </c>
      <c r="I52" s="80">
        <f>'[1]Full Year'!J52</f>
        <v>0</v>
      </c>
      <c r="J52" s="80">
        <f>'[1]Full Year'!K52</f>
        <v>0</v>
      </c>
      <c r="K52" s="80">
        <f>'[1]Full Year'!L52</f>
        <v>0</v>
      </c>
      <c r="L52" s="80">
        <f>'[1]Full Year'!M52</f>
        <v>0</v>
      </c>
      <c r="M52" s="80">
        <f>'[1]Full Year'!N52</f>
        <v>0</v>
      </c>
      <c r="N52" s="80">
        <f>'[1]Full Year'!O52</f>
        <v>0</v>
      </c>
      <c r="O52" s="80">
        <f>'[1]Full Year'!P52</f>
        <v>0</v>
      </c>
      <c r="P52" s="80">
        <f>'[1]Full Year'!Q52</f>
        <v>0</v>
      </c>
      <c r="Q52" s="80">
        <f>'[1]Full Year'!R52</f>
        <v>0</v>
      </c>
      <c r="R52" s="81">
        <f>'[1]Full Year'!S52</f>
        <v>3321100.3000366571</v>
      </c>
      <c r="S52" s="81">
        <f>'[1]Full Year'!T52</f>
        <v>147009.27632117597</v>
      </c>
      <c r="T52" s="82">
        <v>12457240.435246274</v>
      </c>
      <c r="U52" s="83">
        <v>14704.081990761682</v>
      </c>
      <c r="V52" s="84">
        <v>1.1817592147853721E-3</v>
      </c>
      <c r="W52" s="85">
        <f>SUM(W42:W51)</f>
        <v>73482.799999999988</v>
      </c>
      <c r="X52" s="85">
        <f t="shared" ref="X52:Y52" si="37">SUM(X42:X51)</f>
        <v>0</v>
      </c>
      <c r="Y52" s="86">
        <f t="shared" si="37"/>
        <v>0</v>
      </c>
      <c r="Z52" s="86">
        <f t="shared" si="3"/>
        <v>73482.799999999988</v>
      </c>
      <c r="AA52" s="87">
        <v>410896.99605591461</v>
      </c>
      <c r="AB52" s="87">
        <v>160812.90070168013</v>
      </c>
      <c r="AC52" s="112">
        <f t="shared" ref="AC52:AD52" si="38">SUM(AC42:AC51)</f>
        <v>102343.22282309378</v>
      </c>
      <c r="AD52" s="112">
        <f t="shared" si="38"/>
        <v>41025.189977338436</v>
      </c>
      <c r="AE52" s="112">
        <f t="shared" ref="AE52:AF52" si="39">SUM(AE42:AE51)</f>
        <v>103175.05688515762</v>
      </c>
      <c r="AF52" s="112">
        <f t="shared" si="39"/>
        <v>35389.483894097793</v>
      </c>
      <c r="AG52" s="112">
        <f t="shared" ref="AG52:AH52" si="40">SUM(AG42:AG51)</f>
        <v>831.83406206385416</v>
      </c>
      <c r="AH52" s="112">
        <f t="shared" si="40"/>
        <v>-5635.7060832406478</v>
      </c>
      <c r="AI52" s="4"/>
      <c r="AJ52" s="4"/>
      <c r="AK52" s="4"/>
    </row>
    <row r="53" spans="1:37" customFormat="1" ht="15" thickBot="1" x14ac:dyDescent="0.4">
      <c r="C53" s="1"/>
      <c r="D53" s="2"/>
      <c r="E53" s="2"/>
      <c r="F53" s="2"/>
      <c r="G53" s="2"/>
      <c r="H53" s="88"/>
      <c r="I53" s="2"/>
      <c r="O53" s="89"/>
      <c r="R53" s="89"/>
      <c r="S53" s="90"/>
      <c r="T53" s="90"/>
      <c r="U53" s="90"/>
      <c r="V53" s="91"/>
      <c r="W53" s="90"/>
      <c r="X53" s="90"/>
      <c r="Y53" s="91"/>
      <c r="Z53" s="91"/>
      <c r="AI53" s="4"/>
      <c r="AJ53" s="4"/>
      <c r="AK53" s="4"/>
    </row>
    <row r="54" spans="1:37" s="4" customFormat="1" ht="15" thickBot="1" x14ac:dyDescent="0.4">
      <c r="A54" s="92"/>
      <c r="B54" s="93" t="s">
        <v>31</v>
      </c>
      <c r="C54" s="94">
        <f t="shared" ref="C54:U54" si="41">+C52+C40+C31+C25+C16</f>
        <v>1225056.0999999999</v>
      </c>
      <c r="D54" s="95">
        <f t="shared" si="41"/>
        <v>58587833.251311503</v>
      </c>
      <c r="E54" s="95">
        <f t="shared" si="41"/>
        <v>14945756.262409564</v>
      </c>
      <c r="F54" s="96">
        <f t="shared" si="41"/>
        <v>4895985.4448396116</v>
      </c>
      <c r="G54" s="96">
        <f t="shared" si="41"/>
        <v>5254141.7027463736</v>
      </c>
      <c r="H54" s="96">
        <f t="shared" si="41"/>
        <v>5482286.0599999996</v>
      </c>
      <c r="I54" s="96">
        <f t="shared" si="41"/>
        <v>0</v>
      </c>
      <c r="J54" s="96">
        <f t="shared" si="41"/>
        <v>0</v>
      </c>
      <c r="K54" s="96">
        <f t="shared" si="41"/>
        <v>0</v>
      </c>
      <c r="L54" s="96">
        <f t="shared" si="41"/>
        <v>0</v>
      </c>
      <c r="M54" s="96">
        <f t="shared" si="41"/>
        <v>0</v>
      </c>
      <c r="N54" s="96">
        <f t="shared" si="41"/>
        <v>0</v>
      </c>
      <c r="O54" s="96">
        <f t="shared" si="41"/>
        <v>0</v>
      </c>
      <c r="P54" s="96">
        <f t="shared" si="41"/>
        <v>0</v>
      </c>
      <c r="Q54" s="96">
        <f t="shared" si="41"/>
        <v>0</v>
      </c>
      <c r="R54" s="97">
        <f t="shared" si="41"/>
        <v>15632413.207585983</v>
      </c>
      <c r="S54" s="97">
        <f t="shared" si="41"/>
        <v>686656.9451764198</v>
      </c>
      <c r="T54" s="98">
        <f t="shared" si="41"/>
        <v>58636208.58059258</v>
      </c>
      <c r="U54" s="99">
        <f t="shared" si="41"/>
        <v>48375.329281078652</v>
      </c>
      <c r="V54" s="100">
        <f>+U54/D54</f>
        <v>8.2568899712630621E-4</v>
      </c>
      <c r="W54" s="101">
        <f>+W52+W40+W31+W25+W16</f>
        <v>280354.14999999997</v>
      </c>
      <c r="X54" s="101">
        <f t="shared" ref="X54:Z54" si="42">+X52+X40+X31+X25+X16</f>
        <v>93840.324999999997</v>
      </c>
      <c r="Y54" s="101">
        <f t="shared" si="42"/>
        <v>0</v>
      </c>
      <c r="Z54" s="101">
        <f t="shared" si="42"/>
        <v>374194.47499999998</v>
      </c>
      <c r="AA54" s="106">
        <v>2059019.5156590648</v>
      </c>
      <c r="AB54" s="106">
        <v>848159.56866813358</v>
      </c>
      <c r="AC54" s="113">
        <f t="shared" ref="AC54:AD54" si="43">+AC52+AC40+AC31+AC25+AC16</f>
        <v>504823.20437262411</v>
      </c>
      <c r="AD54" s="113">
        <f t="shared" si="43"/>
        <v>205020.39678395935</v>
      </c>
      <c r="AE54" s="113">
        <f>+AE52+AE40+AE31+AE25+AE16</f>
        <v>520832.54092202074</v>
      </c>
      <c r="AF54" s="113">
        <f>+AF52+AF40+AF31+AF25+AF16</f>
        <v>198779.82464105147</v>
      </c>
      <c r="AG54" s="113">
        <f>+AG52+AG40+AG31+AG25+AG16</f>
        <v>16009.336549396656</v>
      </c>
      <c r="AH54" s="113">
        <f>+AH52+AH40+AH31+AH25+AH16</f>
        <v>-6240.5721429078912</v>
      </c>
    </row>
    <row r="55" spans="1:37" customFormat="1" x14ac:dyDescent="0.35"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91"/>
      <c r="W55" s="62"/>
      <c r="X55" s="62"/>
      <c r="Y55" s="62"/>
      <c r="Z55" s="62"/>
      <c r="AI55" s="4"/>
      <c r="AJ55" s="4"/>
      <c r="AK55" s="4"/>
    </row>
    <row r="56" spans="1:37" customFormat="1" x14ac:dyDescent="0.35"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91"/>
      <c r="W56" s="62"/>
      <c r="X56" s="62"/>
      <c r="Y56" s="62"/>
      <c r="Z56" s="62"/>
    </row>
    <row r="57" spans="1:37" customFormat="1" x14ac:dyDescent="0.35">
      <c r="C57" s="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91"/>
      <c r="W57" s="49"/>
      <c r="X57" s="49"/>
      <c r="Y57" s="49"/>
      <c r="Z57" s="49"/>
    </row>
    <row r="58" spans="1:37" customFormat="1" x14ac:dyDescent="0.35">
      <c r="C58" s="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91"/>
    </row>
    <row r="59" spans="1:37" customFormat="1" x14ac:dyDescent="0.35">
      <c r="C59" s="1"/>
      <c r="D59" s="2"/>
      <c r="E59" s="2"/>
      <c r="F59" s="2"/>
      <c r="G59" s="2"/>
      <c r="H59" s="2"/>
      <c r="I59" s="2"/>
      <c r="J59" s="2"/>
      <c r="K59" s="2"/>
      <c r="L59" s="2"/>
      <c r="O59" s="89"/>
      <c r="R59" s="89"/>
      <c r="S59" s="2"/>
      <c r="T59" s="2"/>
      <c r="U59" s="2"/>
      <c r="V59" s="91"/>
    </row>
    <row r="60" spans="1:37" customFormat="1" x14ac:dyDescent="0.35">
      <c r="C60" s="1"/>
      <c r="D60" s="2"/>
      <c r="E60" s="2"/>
      <c r="F60" s="2"/>
      <c r="G60" s="2"/>
      <c r="H60" s="2"/>
      <c r="I60" s="2"/>
      <c r="J60" s="2"/>
      <c r="K60" s="2"/>
      <c r="L60" s="2"/>
      <c r="O60" s="89"/>
      <c r="R60" s="89"/>
      <c r="S60" s="2"/>
      <c r="T60" s="2"/>
      <c r="U60" s="2"/>
      <c r="V60" s="91"/>
    </row>
    <row r="61" spans="1:37" customFormat="1" x14ac:dyDescent="0.35"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91"/>
    </row>
    <row r="62" spans="1:37" customFormat="1" x14ac:dyDescent="0.35">
      <c r="C62" s="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91"/>
    </row>
    <row r="63" spans="1:37" customFormat="1" x14ac:dyDescent="0.35">
      <c r="C63" s="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91"/>
    </row>
    <row r="64" spans="1:37" customFormat="1" x14ac:dyDescent="0.35">
      <c r="C64" s="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91"/>
    </row>
    <row r="65" spans="2:22" x14ac:dyDescent="0.35">
      <c r="B65"/>
      <c r="C65" s="1"/>
      <c r="D65" s="2"/>
      <c r="E65" s="2"/>
      <c r="F65" s="2"/>
      <c r="G65" s="2"/>
      <c r="H65" s="2"/>
      <c r="I65" s="2"/>
      <c r="J65" s="2"/>
      <c r="K65" s="2"/>
      <c r="L65" s="2"/>
      <c r="M65"/>
      <c r="N65"/>
      <c r="O65" s="89"/>
      <c r="P65"/>
      <c r="Q65"/>
      <c r="R65" s="89"/>
      <c r="V65" s="91"/>
    </row>
    <row r="66" spans="2:22" x14ac:dyDescent="0.35">
      <c r="M66"/>
      <c r="N66"/>
      <c r="O66" s="89"/>
      <c r="P66"/>
      <c r="Q66"/>
      <c r="R66" s="89"/>
      <c r="V66" s="91"/>
    </row>
    <row r="67" spans="2:22" x14ac:dyDescent="0.35">
      <c r="M67" s="2"/>
      <c r="N67" s="2"/>
      <c r="O67" s="2"/>
      <c r="P67" s="2"/>
      <c r="Q67" s="2"/>
      <c r="R67" s="2"/>
      <c r="V67" s="91"/>
    </row>
    <row r="68" spans="2:22" x14ac:dyDescent="0.35">
      <c r="M68" s="2"/>
      <c r="N68" s="2"/>
      <c r="O68" s="2"/>
      <c r="P68" s="2"/>
      <c r="Q68" s="2"/>
      <c r="R68" s="2"/>
      <c r="V68" s="91"/>
    </row>
    <row r="69" spans="2:22" x14ac:dyDescent="0.35">
      <c r="M69" s="2"/>
      <c r="N69" s="2"/>
      <c r="O69" s="2"/>
      <c r="P69" s="2"/>
      <c r="Q69" s="2"/>
      <c r="R69" s="2"/>
      <c r="V69" s="91"/>
    </row>
    <row r="70" spans="2:22" x14ac:dyDescent="0.35">
      <c r="M70" s="2"/>
      <c r="N70" s="2"/>
      <c r="O70" s="2"/>
      <c r="P70" s="2"/>
      <c r="Q70" s="2"/>
      <c r="R70" s="2"/>
      <c r="V70" s="91"/>
    </row>
    <row r="71" spans="2:22" x14ac:dyDescent="0.35">
      <c r="M71"/>
      <c r="N71"/>
      <c r="O71" s="89"/>
      <c r="P71"/>
      <c r="Q71"/>
      <c r="R71" s="89"/>
      <c r="V71" s="91"/>
    </row>
    <row r="72" spans="2:22" x14ac:dyDescent="0.35">
      <c r="M72"/>
      <c r="N72"/>
      <c r="O72" s="89"/>
      <c r="P72"/>
      <c r="Q72"/>
      <c r="R72" s="89"/>
      <c r="V72" s="91"/>
    </row>
    <row r="73" spans="2:22" x14ac:dyDescent="0.35">
      <c r="M73" s="2"/>
      <c r="N73" s="2"/>
      <c r="O73" s="2"/>
      <c r="P73" s="2"/>
      <c r="Q73" s="2"/>
      <c r="R73" s="2"/>
      <c r="V73" s="91"/>
    </row>
    <row r="74" spans="2:22" ht="13" x14ac:dyDescent="0.3">
      <c r="V74" s="91"/>
    </row>
    <row r="75" spans="2:22" ht="13" x14ac:dyDescent="0.3">
      <c r="V75" s="91"/>
    </row>
    <row r="76" spans="2:22" ht="13" x14ac:dyDescent="0.3">
      <c r="V76" s="91"/>
    </row>
    <row r="77" spans="2:22" ht="13" x14ac:dyDescent="0.3">
      <c r="V77" s="91"/>
    </row>
    <row r="78" spans="2:22" ht="13" x14ac:dyDescent="0.3">
      <c r="V78" s="91"/>
    </row>
    <row r="79" spans="2:22" ht="13" x14ac:dyDescent="0.3">
      <c r="V79" s="91"/>
    </row>
    <row r="80" spans="2:22" ht="13" x14ac:dyDescent="0.3">
      <c r="V80" s="91"/>
    </row>
    <row r="81" spans="22:22" ht="13" x14ac:dyDescent="0.3">
      <c r="V81" s="91"/>
    </row>
    <row r="82" spans="22:22" ht="13" x14ac:dyDescent="0.3">
      <c r="V82" s="91"/>
    </row>
    <row r="83" spans="22:22" ht="13" x14ac:dyDescent="0.3">
      <c r="V83" s="91"/>
    </row>
    <row r="84" spans="22:22" ht="13" x14ac:dyDescent="0.3">
      <c r="V84" s="91"/>
    </row>
    <row r="85" spans="22:22" ht="13" x14ac:dyDescent="0.3">
      <c r="V85" s="91"/>
    </row>
    <row r="86" spans="22:22" ht="13" x14ac:dyDescent="0.3">
      <c r="V86" s="91"/>
    </row>
    <row r="87" spans="22:22" ht="13" x14ac:dyDescent="0.3">
      <c r="V87" s="91"/>
    </row>
    <row r="88" spans="22:22" ht="13" x14ac:dyDescent="0.3">
      <c r="V88" s="91"/>
    </row>
    <row r="89" spans="22:22" ht="13" x14ac:dyDescent="0.3">
      <c r="V89" s="91"/>
    </row>
    <row r="90" spans="22:22" ht="13" x14ac:dyDescent="0.3">
      <c r="V90" s="91"/>
    </row>
    <row r="91" spans="22:22" ht="13" x14ac:dyDescent="0.3">
      <c r="V91" s="91"/>
    </row>
    <row r="92" spans="22:22" ht="13" x14ac:dyDescent="0.3">
      <c r="V92" s="91"/>
    </row>
    <row r="93" spans="22:22" ht="13" x14ac:dyDescent="0.3">
      <c r="V93" s="91"/>
    </row>
    <row r="94" spans="22:22" ht="13" x14ac:dyDescent="0.3">
      <c r="V94" s="91"/>
    </row>
    <row r="95" spans="22:22" ht="13" x14ac:dyDescent="0.3">
      <c r="V95" s="91"/>
    </row>
    <row r="96" spans="22:22" ht="13" x14ac:dyDescent="0.3">
      <c r="V96" s="91"/>
    </row>
    <row r="97" spans="22:22" ht="13" x14ac:dyDescent="0.3">
      <c r="V97" s="91"/>
    </row>
    <row r="98" spans="22:22" ht="13" x14ac:dyDescent="0.3">
      <c r="V98" s="91"/>
    </row>
    <row r="99" spans="22:22" ht="13" x14ac:dyDescent="0.3">
      <c r="V99" s="91"/>
    </row>
    <row r="100" spans="22:22" ht="13" x14ac:dyDescent="0.3">
      <c r="V100" s="91"/>
    </row>
    <row r="101" spans="22:22" ht="13" x14ac:dyDescent="0.3">
      <c r="V101" s="91"/>
    </row>
    <row r="102" spans="22:22" ht="13" x14ac:dyDescent="0.3">
      <c r="V102" s="91"/>
    </row>
    <row r="103" spans="22:22" ht="13" x14ac:dyDescent="0.3">
      <c r="V103" s="91"/>
    </row>
    <row r="104" spans="22:22" ht="13" x14ac:dyDescent="0.3">
      <c r="V104" s="91"/>
    </row>
    <row r="105" spans="22:22" ht="13" x14ac:dyDescent="0.3">
      <c r="V105" s="91"/>
    </row>
    <row r="106" spans="22:22" ht="13" x14ac:dyDescent="0.3">
      <c r="V106" s="91"/>
    </row>
    <row r="107" spans="22:22" ht="13" x14ac:dyDescent="0.3">
      <c r="V107" s="91"/>
    </row>
    <row r="108" spans="22:22" ht="13" x14ac:dyDescent="0.3">
      <c r="V108" s="91"/>
    </row>
    <row r="109" spans="22:22" ht="13" x14ac:dyDescent="0.3">
      <c r="V109" s="91"/>
    </row>
    <row r="110" spans="22:22" ht="13" x14ac:dyDescent="0.3">
      <c r="V110" s="91"/>
    </row>
    <row r="111" spans="22:22" ht="13" x14ac:dyDescent="0.3">
      <c r="V111" s="91"/>
    </row>
    <row r="112" spans="22:22" ht="13" x14ac:dyDescent="0.3">
      <c r="V112" s="91"/>
    </row>
    <row r="113" spans="22:22" ht="13" x14ac:dyDescent="0.3">
      <c r="V113" s="91"/>
    </row>
    <row r="114" spans="22:22" ht="13" x14ac:dyDescent="0.3">
      <c r="V114" s="91"/>
    </row>
    <row r="115" spans="22:22" ht="13" x14ac:dyDescent="0.3">
      <c r="V115" s="91"/>
    </row>
    <row r="116" spans="22:22" ht="13" x14ac:dyDescent="0.3">
      <c r="V116" s="91"/>
    </row>
    <row r="117" spans="22:22" ht="13" x14ac:dyDescent="0.3">
      <c r="V117" s="91"/>
    </row>
    <row r="118" spans="22:22" ht="13" x14ac:dyDescent="0.3">
      <c r="V118" s="91"/>
    </row>
    <row r="119" spans="22:22" ht="13" x14ac:dyDescent="0.3">
      <c r="V119" s="91"/>
    </row>
    <row r="120" spans="22:22" ht="13" x14ac:dyDescent="0.3">
      <c r="V120" s="91"/>
    </row>
    <row r="121" spans="22:22" ht="13" x14ac:dyDescent="0.3">
      <c r="V121" s="91"/>
    </row>
    <row r="122" spans="22:22" ht="13" x14ac:dyDescent="0.3">
      <c r="V122" s="91"/>
    </row>
    <row r="123" spans="22:22" ht="13" x14ac:dyDescent="0.3">
      <c r="V123" s="91"/>
    </row>
    <row r="124" spans="22:22" ht="13" x14ac:dyDescent="0.3">
      <c r="V124" s="91"/>
    </row>
    <row r="125" spans="22:22" ht="13" x14ac:dyDescent="0.3">
      <c r="V125" s="91"/>
    </row>
    <row r="126" spans="22:22" ht="13" x14ac:dyDescent="0.3">
      <c r="V126" s="91"/>
    </row>
    <row r="127" spans="22:22" ht="13" x14ac:dyDescent="0.3">
      <c r="V127" s="91"/>
    </row>
    <row r="128" spans="22:22" ht="13" x14ac:dyDescent="0.3">
      <c r="V128" s="91"/>
    </row>
    <row r="129" spans="22:22" ht="13" x14ac:dyDescent="0.3">
      <c r="V129" s="91"/>
    </row>
    <row r="130" spans="22:22" ht="13" x14ac:dyDescent="0.3">
      <c r="V130" s="91"/>
    </row>
    <row r="131" spans="22:22" ht="13" x14ac:dyDescent="0.3">
      <c r="V131" s="91"/>
    </row>
    <row r="132" spans="22:22" ht="13" x14ac:dyDescent="0.3">
      <c r="V132" s="91"/>
    </row>
    <row r="133" spans="22:22" ht="13" x14ac:dyDescent="0.3">
      <c r="V133" s="91"/>
    </row>
    <row r="134" spans="22:22" ht="13" x14ac:dyDescent="0.3">
      <c r="V134" s="91"/>
    </row>
    <row r="135" spans="22:22" ht="13" x14ac:dyDescent="0.3">
      <c r="V135" s="91"/>
    </row>
    <row r="136" spans="22:22" ht="13" x14ac:dyDescent="0.3">
      <c r="V136" s="91"/>
    </row>
    <row r="137" spans="22:22" ht="13" x14ac:dyDescent="0.3">
      <c r="V137" s="91"/>
    </row>
    <row r="138" spans="22:22" ht="13" x14ac:dyDescent="0.3">
      <c r="V138" s="91"/>
    </row>
    <row r="139" spans="22:22" ht="13" x14ac:dyDescent="0.3">
      <c r="V139" s="91"/>
    </row>
    <row r="140" spans="22:22" ht="13" x14ac:dyDescent="0.3">
      <c r="V140" s="91"/>
    </row>
    <row r="141" spans="22:22" ht="13" x14ac:dyDescent="0.3">
      <c r="V141" s="91"/>
    </row>
    <row r="142" spans="22:22" ht="13" x14ac:dyDescent="0.3">
      <c r="V142" s="91"/>
    </row>
  </sheetData>
  <mergeCells count="2">
    <mergeCell ref="AC3:AH3"/>
    <mergeCell ref="AA3:AB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Dalton, John</dc:creator>
  <cp:lastModifiedBy>Jennison, Karen</cp:lastModifiedBy>
  <dcterms:created xsi:type="dcterms:W3CDTF">2023-07-19T13:05:59Z</dcterms:created>
  <dcterms:modified xsi:type="dcterms:W3CDTF">2023-08-24T15:15:22Z</dcterms:modified>
</cp:coreProperties>
</file>